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tables/table1.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hisWorkbook" defaultThemeVersion="124226"/>
  <mc:AlternateContent xmlns:mc="http://schemas.openxmlformats.org/markup-compatibility/2006">
    <mc:Choice Requires="x15">
      <x15ac:absPath xmlns:x15ac="http://schemas.microsoft.com/office/spreadsheetml/2010/11/ac" url="https://jafra-my.sharepoint.com/personal/jafra_jafra_jafra_or_jp/Documents/全員と共有/2.公共ホール等活性化支援事業/6. 地域の文化・芸術活動助成事業/01　支援・助成/02　要綱関係/R6年度要綱/03 HP掲載/実績/"/>
    </mc:Choice>
  </mc:AlternateContent>
  <xr:revisionPtr revIDLastSave="82" documentId="13_ncr:1_{258EF16B-BBA0-4CE4-8DCA-0B737330E45F}" xr6:coauthVersionLast="47" xr6:coauthVersionMax="47" xr10:uidLastSave="{0926EBA8-F9CA-4B1F-9DFD-F4F4AB0A71B3}"/>
  <bookViews>
    <workbookView xWindow="-120" yWindow="-120" windowWidth="29040" windowHeight="15720" tabRatio="915" firstSheet="1" activeTab="4" xr2:uid="{00000000-000D-0000-FFFF-FFFF00000000}"/>
  </bookViews>
  <sheets>
    <sheet name="DBインポート用" sheetId="9" state="hidden" r:id="rId1"/>
    <sheet name="別記様式４－１" sheetId="10" r:id="rId2"/>
    <sheet name="別記様式４－２" sheetId="5" r:id="rId3"/>
    <sheet name="別記様式４－３" sheetId="7" r:id="rId4"/>
    <sheet name="別記様式４－４" sheetId="11" r:id="rId5"/>
  </sheets>
  <externalReferences>
    <externalReference r:id="rId6"/>
    <externalReference r:id="rId7"/>
  </externalReferences>
  <definedNames>
    <definedName name="_xlnm._FilterDatabase" localSheetId="2" hidden="1">'別記様式４－２'!$A$1:$Q$41</definedName>
    <definedName name="_xlnm.Print_Area" localSheetId="1">'別記様式４－１'!$A$1:$N$28</definedName>
    <definedName name="_xlnm.Print_Area" localSheetId="2">'別記様式４－２'!$A$1:$N$71</definedName>
    <definedName name="_xlnm.Print_Area" localSheetId="3">'別記様式４－３'!$A$1:$Q$44</definedName>
    <definedName name="_xlnm.Print_Area" localSheetId="4">'別記様式４－４'!$A$1:$O$29</definedName>
    <definedName name="_xlnm.Print_Titles" localSheetId="4">'別記様式４－４'!$1:$4</definedName>
    <definedName name="助成一覧" localSheetId="4">[1]DBインポート用!#REF!</definedName>
    <definedName name="助成一覧">DBインポート用!#REF!</definedName>
    <definedName name="有料_無料" localSheetId="2">'別記様式４－２'!#REF!</definedName>
    <definedName name="有料_無料" localSheetId="3">[2]別紙１!#REF!</definedName>
    <definedName name="有料_無料" localSheetId="4">#REF!</definedName>
    <definedName name="有料_無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 i="10" l="1"/>
  <c r="P2" i="10"/>
  <c r="L22" i="11" l="1"/>
  <c r="K22" i="11"/>
  <c r="U24" i="7" s="1"/>
  <c r="J22" i="11"/>
  <c r="I22" i="11"/>
  <c r="U23" i="7" s="1"/>
  <c r="H22" i="11"/>
  <c r="U22" i="7" s="1"/>
  <c r="G22" i="11"/>
  <c r="F22" i="11"/>
  <c r="E22" i="11"/>
  <c r="U21" i="7" s="1"/>
  <c r="D22" i="11"/>
  <c r="M21" i="11"/>
  <c r="M20" i="11"/>
  <c r="M19" i="11"/>
  <c r="M18" i="11"/>
  <c r="M17" i="11"/>
  <c r="M16" i="11"/>
  <c r="M15" i="11"/>
  <c r="M14" i="11"/>
  <c r="M13" i="11"/>
  <c r="M12" i="11"/>
  <c r="M11" i="11"/>
  <c r="M10" i="11"/>
  <c r="M9" i="11"/>
  <c r="M8" i="11"/>
  <c r="M7" i="11"/>
  <c r="M6" i="11"/>
  <c r="O2" i="9"/>
  <c r="N2" i="9"/>
  <c r="A2" i="9"/>
  <c r="S42" i="7"/>
  <c r="T42" i="7"/>
  <c r="P44" i="7"/>
  <c r="M22" i="11" l="1"/>
  <c r="L23" i="11"/>
  <c r="U25" i="7" s="1"/>
  <c r="H25" i="7" l="1"/>
  <c r="D25" i="7"/>
  <c r="Z10" i="7"/>
  <c r="M2" i="9"/>
  <c r="L2" i="9"/>
  <c r="R2" i="9" l="1"/>
  <c r="Q2" i="9"/>
  <c r="P2" i="9"/>
  <c r="J2" i="9"/>
  <c r="S39" i="7" l="1"/>
  <c r="C2" i="9" l="1"/>
  <c r="D2" i="9"/>
  <c r="D45" i="5" l="1"/>
  <c r="D43" i="5"/>
  <c r="Z6" i="7" l="1"/>
  <c r="P51" i="5"/>
  <c r="S40" i="7"/>
  <c r="T40" i="7"/>
  <c r="S41" i="7"/>
  <c r="T41" i="7"/>
  <c r="S43" i="7"/>
  <c r="T43" i="7"/>
  <c r="T39" i="7"/>
  <c r="X3" i="7"/>
  <c r="W3" i="7"/>
  <c r="V3" i="7"/>
  <c r="B58" i="5" s="1"/>
  <c r="U3" i="7"/>
  <c r="T3" i="7"/>
  <c r="E13" i="7" l="1"/>
  <c r="Z1" i="7" s="1"/>
  <c r="H10" i="7"/>
  <c r="H13" i="7" s="1"/>
  <c r="B60" i="5" l="1"/>
  <c r="B57" i="5"/>
  <c r="B59" i="5" s="1"/>
  <c r="Z12" i="7"/>
  <c r="Z8" i="7"/>
  <c r="Z3" i="7"/>
  <c r="Z4" i="7" s="1"/>
  <c r="E2" i="9" l="1"/>
  <c r="E11" i="7"/>
  <c r="E12" i="7" s="1"/>
  <c r="B62" i="5" l="1"/>
  <c r="F2"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user_jafra012</author>
    <author>user_jafra022</author>
  </authors>
  <commentList>
    <comment ref="B3" authorId="0" shapeId="0" xr:uid="{00000000-0006-0000-0100-000001000000}">
      <text>
        <r>
          <rPr>
            <b/>
            <sz val="11"/>
            <color indexed="81"/>
            <rFont val="ＭＳ Ｐゴシック"/>
            <family val="3"/>
            <charset val="128"/>
          </rPr>
          <t xml:space="preserve">　【申請者名、事業実施者名】
</t>
        </r>
        <r>
          <rPr>
            <sz val="11"/>
            <color indexed="81"/>
            <rFont val="ＭＳ Ｐゴシック"/>
            <family val="3"/>
            <charset val="128"/>
          </rPr>
          <t>　　自治体名（指定管理者の場合は法人
　名、実行委員会等の場合は実行委員会
　等名称）を記入して下さい。</t>
        </r>
      </text>
    </comment>
    <comment ref="M9" authorId="1" shapeId="0" xr:uid="{FE772990-2599-4B16-B65E-E1D79A0A2210}">
      <text>
        <r>
          <rPr>
            <b/>
            <sz val="11"/>
            <color indexed="81"/>
            <rFont val="MS P ゴシック"/>
            <family val="3"/>
            <charset val="128"/>
          </rPr>
          <t>【実施概要】</t>
        </r>
        <r>
          <rPr>
            <sz val="11"/>
            <color indexed="81"/>
            <rFont val="MS P ゴシック"/>
            <family val="3"/>
            <charset val="128"/>
          </rPr>
          <t xml:space="preserve">
　　詳細を別葉で説明する場合で
　あっても、実施内容ごとの日数・
　回数や参加者数及び合計欄は記入
　してください。</t>
        </r>
      </text>
    </comment>
    <comment ref="J28" authorId="1" shapeId="0" xr:uid="{9FB5177D-BF9B-4ECA-898A-580322F1F035}">
      <text>
        <r>
          <rPr>
            <b/>
            <sz val="11"/>
            <color indexed="81"/>
            <rFont val="MS P ゴシック"/>
            <family val="3"/>
            <charset val="128"/>
          </rPr>
          <t>【広報・成果物等】</t>
        </r>
        <r>
          <rPr>
            <sz val="11"/>
            <color indexed="81"/>
            <rFont val="MS P ゴシック"/>
            <family val="3"/>
            <charset val="128"/>
          </rPr>
          <t xml:space="preserve">
　　事業実施に際して作成したチラ
　シ、ポスター、プログラム、チ
　ケット、看板、新聞等広告（テレ
　ビＣＭやインターネット上の広告
　を含む）、図録、映像、報告書等
　成果物について記載してください。
　　また、添付資料として現物を提
　出してください。
　※</t>
        </r>
        <r>
          <rPr>
            <b/>
            <u/>
            <sz val="11"/>
            <color indexed="81"/>
            <rFont val="MS P ゴシック"/>
            <family val="3"/>
            <charset val="128"/>
          </rPr>
          <t xml:space="preserve">地域創造が助成している旨の
</t>
        </r>
        <r>
          <rPr>
            <b/>
            <sz val="11"/>
            <color indexed="81"/>
            <rFont val="MS P ゴシック"/>
            <family val="3"/>
            <charset val="128"/>
          </rPr>
          <t>　</t>
        </r>
        <r>
          <rPr>
            <b/>
            <u/>
            <sz val="11"/>
            <color indexed="81"/>
            <rFont val="MS P ゴシック"/>
            <family val="3"/>
            <charset val="128"/>
          </rPr>
          <t xml:space="preserve">表記がないものは、作成にかか
</t>
        </r>
        <r>
          <rPr>
            <b/>
            <sz val="11"/>
            <color indexed="81"/>
            <rFont val="MS P ゴシック"/>
            <family val="3"/>
            <charset val="128"/>
          </rPr>
          <t>　</t>
        </r>
        <r>
          <rPr>
            <b/>
            <u/>
            <sz val="11"/>
            <color indexed="81"/>
            <rFont val="MS P ゴシック"/>
            <family val="3"/>
            <charset val="128"/>
          </rPr>
          <t xml:space="preserve">った経費は原則として助成対象
</t>
        </r>
        <r>
          <rPr>
            <b/>
            <sz val="11"/>
            <color indexed="81"/>
            <rFont val="MS P ゴシック"/>
            <family val="3"/>
            <charset val="128"/>
          </rPr>
          <t>　</t>
        </r>
        <r>
          <rPr>
            <b/>
            <u/>
            <sz val="11"/>
            <color indexed="81"/>
            <rFont val="MS P ゴシック"/>
            <family val="3"/>
            <charset val="128"/>
          </rPr>
          <t>外です。</t>
        </r>
        <r>
          <rPr>
            <sz val="11"/>
            <color indexed="81"/>
            <rFont val="MS P ゴシック"/>
            <family val="3"/>
            <charset val="128"/>
          </rPr>
          <t xml:space="preserve">
　※行が足りない場合は、適宜追加し
　　ていただいて結構です。
　※保護解除パスワード：4164
　　（計算式のずれに注意）　
　　［後閲］タブ、もしくは保護を解
　　除したいシートのタブを右クリッ
　　ク→[シートの保護の解除]
</t>
        </r>
      </text>
    </comment>
    <comment ref="I50" authorId="0" shapeId="0" xr:uid="{00000000-0006-0000-0100-000003000000}">
      <text>
        <r>
          <rPr>
            <b/>
            <sz val="11"/>
            <color indexed="81"/>
            <rFont val="ＭＳ Ｐゴシック"/>
            <family val="3"/>
            <charset val="128"/>
          </rPr>
          <t>【事業実施者区分】
　　申請時の区分と同じ区分を選択して
　ください。
　</t>
        </r>
        <r>
          <rPr>
            <sz val="11"/>
            <color indexed="81"/>
            <rFont val="ＭＳ Ｐゴシック"/>
            <family val="3"/>
            <charset val="128"/>
          </rPr>
          <t xml:space="preserve">　「地方公共団体」が事業実施者の場合、
　請求書等の宛名は地方公共団体であり、
　地方公共団体が支出負担行為等を行って
　いる必要があります。
　　「実行委員会等」であれば、請求書等の
　宛名は実行委員会等になります。　
</t>
        </r>
        <r>
          <rPr>
            <b/>
            <sz val="11"/>
            <color indexed="81"/>
            <rFont val="ＭＳ Ｐゴシック"/>
            <family val="3"/>
            <charset val="128"/>
          </rPr>
          <t>　</t>
        </r>
        <r>
          <rPr>
            <b/>
            <u/>
            <sz val="11"/>
            <color indexed="81"/>
            <rFont val="ＭＳ Ｐゴシック"/>
            <family val="3"/>
            <charset val="128"/>
          </rPr>
          <t xml:space="preserve">※区分が無入力、または誤って入力
</t>
        </r>
        <r>
          <rPr>
            <b/>
            <sz val="11"/>
            <color indexed="81"/>
            <rFont val="ＭＳ Ｐゴシック"/>
            <family val="3"/>
            <charset val="128"/>
          </rPr>
          <t>　</t>
        </r>
        <r>
          <rPr>
            <b/>
            <u/>
            <sz val="11"/>
            <color indexed="81"/>
            <rFont val="ＭＳ Ｐゴシック"/>
            <family val="3"/>
            <charset val="128"/>
          </rPr>
          <t xml:space="preserve">されていると、別記様式４－３「１財源
</t>
        </r>
        <r>
          <rPr>
            <b/>
            <sz val="11"/>
            <color indexed="81"/>
            <rFont val="ＭＳ Ｐゴシック"/>
            <family val="3"/>
            <charset val="128"/>
          </rPr>
          <t>　</t>
        </r>
        <r>
          <rPr>
            <b/>
            <u/>
            <sz val="11"/>
            <color indexed="81"/>
            <rFont val="ＭＳ Ｐゴシック"/>
            <family val="3"/>
            <charset val="128"/>
          </rPr>
          <t>内訳」に正しく金額が反映されません。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K8" authorId="0" shapeId="0" xr:uid="{00000000-0006-0000-0200-000001000000}">
      <text>
        <r>
          <rPr>
            <b/>
            <u/>
            <sz val="12"/>
            <color indexed="10"/>
            <rFont val="ＭＳ Ｐゴシック"/>
            <family val="3"/>
            <charset val="128"/>
          </rPr>
          <t>２　支出内訳</t>
        </r>
        <r>
          <rPr>
            <b/>
            <sz val="12"/>
            <color indexed="10"/>
            <rFont val="ＭＳ Ｐゴシック"/>
            <family val="3"/>
            <charset val="128"/>
          </rPr>
          <t>以下を先に入力してください。</t>
        </r>
        <r>
          <rPr>
            <sz val="9"/>
            <color indexed="81"/>
            <rFont val="ＭＳ Ｐゴシック"/>
            <family val="3"/>
            <charset val="128"/>
          </rPr>
          <t xml:space="preserve">
</t>
        </r>
        <r>
          <rPr>
            <sz val="11"/>
            <color indexed="81"/>
            <rFont val="ＭＳ Ｐゴシック"/>
            <family val="3"/>
            <charset val="128"/>
          </rPr>
          <t>①　参加料等収入（A欄）及び寄付金、
　協賛金、助成金、補助金等（B欄）を、
　収受する団体の欄に入力して下さい。
②　事業実施者が一般指定管理者、
　実行委員会等の場合は、自己財源
　（E欄）に入力して下さい。
③　C欄、D欄、F欄及び申請者のE欄は
　</t>
        </r>
        <r>
          <rPr>
            <u/>
            <sz val="11"/>
            <color indexed="81"/>
            <rFont val="ＭＳ Ｐゴシック"/>
            <family val="3"/>
            <charset val="128"/>
          </rPr>
          <t>２　支出内訳</t>
        </r>
        <r>
          <rPr>
            <sz val="11"/>
            <color indexed="81"/>
            <rFont val="ＭＳ Ｐゴシック"/>
            <family val="3"/>
            <charset val="128"/>
          </rPr>
          <t>以下入力により自動入力　
　されます。</t>
        </r>
      </text>
    </comment>
    <comment ref="K21" authorId="0" shapeId="0" xr:uid="{00000000-0006-0000-0200-000002000000}">
      <text>
        <r>
          <rPr>
            <b/>
            <sz val="11"/>
            <color indexed="81"/>
            <rFont val="ＭＳ Ｐゴシック"/>
            <family val="3"/>
            <charset val="128"/>
          </rPr>
          <t xml:space="preserve">1.　以下は助成対象外経費ですので、
　　計上できません。
</t>
        </r>
        <r>
          <rPr>
            <sz val="9"/>
            <color indexed="81"/>
            <rFont val="ＭＳ Ｐゴシック"/>
            <family val="3"/>
            <charset val="128"/>
          </rPr>
          <t xml:space="preserve">①　事業実施期間（令和４年４月１日から令和５年３月31日）外に発生した経費
②　事業実施者以外の者が支出した経費
③　事業実施者及び申請者が請求者となっている経費
（例：利用料金（地方自治法第２４４条の２第８項の規定によるもの）を収受する指定管理者が自ら当該施設を使用して事業を実施した場合に、自身に支払う形となる利用料金等）
④　楽器・備品の購入費
⑤　コンクール入賞賞金・賞品等にかかる経費
⑥　レセプション・パーティに係る経費、打ち上げ費、その他飲食関係費（ケータリングを含む）
⑦　手土産代、記念品代、出演者等への花束代等物品による謝礼費用
⑧　事務局経常費（事務所維持費、職員給与等）。ただし、専ら申請事業に従事する臨時職員の報酬等は企画制作費（直営）として計上して差し支えありませんが、実績報告時に任用書類や業務スケジュールなど従事内容が確認できる書類を添付してください。
</t>
        </r>
        <r>
          <rPr>
            <b/>
            <sz val="11"/>
            <color indexed="10"/>
            <rFont val="ＭＳ Ｐゴシック"/>
            <family val="3"/>
            <charset val="128"/>
          </rPr>
          <t>２.　当初申請額との差異が著しい項目
　がある場合は、差異の生じた理由を
　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user_jafra012</author>
    <author>user_jafra029</author>
  </authors>
  <commentList>
    <comment ref="B6" authorId="0" shapeId="0" xr:uid="{7B6042A6-7DFF-424A-BD02-5CC3030EFCBE}">
      <text>
        <r>
          <rPr>
            <sz val="8"/>
            <color indexed="81"/>
            <rFont val="ＭＳ Ｐゴシック"/>
            <family val="3"/>
            <charset val="128"/>
          </rPr>
          <t>相手方名称を記入</t>
        </r>
      </text>
    </comment>
    <comment ref="N6" authorId="1" shapeId="0" xr:uid="{72C661DA-4EB9-46E8-A2DF-804E51590E88}">
      <text>
        <r>
          <rPr>
            <b/>
            <sz val="11"/>
            <color indexed="81"/>
            <rFont val="ＭＳ Ｐゴシック"/>
            <family val="3"/>
            <charset val="128"/>
          </rPr>
          <t xml:space="preserve">
行が足りない場合は、適宜追加していただいて結構です。
※保護解除パスワード：4164
（計算式のずれに注意）　
　［後閲］タブ、もしくは保護を解除
したいシートのタブを右クリック
→[シートの保護の解除]</t>
        </r>
      </text>
    </comment>
  </commentList>
</comments>
</file>

<file path=xl/sharedStrings.xml><?xml version="1.0" encoding="utf-8"?>
<sst xmlns="http://schemas.openxmlformats.org/spreadsheetml/2006/main" count="273" uniqueCount="211">
  <si>
    <t>〒</t>
  </si>
  <si>
    <t>　　　　　　　　　　　　　　　　　　</t>
  </si>
  <si>
    <t>　　　　　　　　　　　　　　　　　</t>
  </si>
  <si>
    <t>職名</t>
    <rPh sb="0" eb="2">
      <t>ショクメイ</t>
    </rPh>
    <phoneticPr fontId="4"/>
  </si>
  <si>
    <t>氏名</t>
    <rPh sb="0" eb="2">
      <t>シメイ</t>
    </rPh>
    <phoneticPr fontId="4"/>
  </si>
  <si>
    <t>代表者職氏名</t>
  </si>
  <si>
    <t>事業実施者</t>
  </si>
  <si>
    <t>事務局所在地</t>
  </si>
  <si>
    <t>団　 体 　名</t>
    <phoneticPr fontId="4"/>
  </si>
  <si>
    <t>住所</t>
    <rPh sb="0" eb="2">
      <t>ジュウショ</t>
    </rPh>
    <phoneticPr fontId="4"/>
  </si>
  <si>
    <t>項　　　目</t>
  </si>
  <si>
    <t>金　　　額(円)</t>
  </si>
  <si>
    <t>備　　　　　考</t>
  </si>
  <si>
    <t>　※１　(Ｈ)は、次ページ「２　支出内訳」の「負担金又は補助金等(Ｈ)」欄を示す。</t>
  </si>
  <si>
    <t>　※２　(Ｇ)は、次ページ「２　支出内訳」の「合計(Ｇ)」欄を示す。</t>
  </si>
  <si>
    <t>金額(円)</t>
  </si>
  <si>
    <t>宣伝・印刷費</t>
  </si>
  <si>
    <t>　※１　(Ｆ)は、前ページ「１　財源内訳」の「合計(Ｆ)」欄を示す。　</t>
  </si>
  <si>
    <t>円</t>
  </si>
  <si>
    <t>計</t>
  </si>
  <si>
    <t>団　体　名</t>
  </si>
  <si>
    <t>助成金・補助金等の名称</t>
  </si>
  <si>
    <t>金　　額</t>
  </si>
  <si>
    <r>
      <t xml:space="preserve">申請者
</t>
    </r>
    <r>
      <rPr>
        <sz val="9"/>
        <rFont val="ＭＳ 明朝"/>
        <family val="1"/>
        <charset val="128"/>
      </rPr>
      <t>地方公共団体
特定指定管理者
特定公益法人</t>
    </r>
    <phoneticPr fontId="4"/>
  </si>
  <si>
    <r>
      <t xml:space="preserve">事業実施者
</t>
    </r>
    <r>
      <rPr>
        <sz val="9"/>
        <rFont val="ＭＳ 明朝"/>
        <family val="1"/>
        <charset val="128"/>
      </rPr>
      <t>一般指定管理者
実行委員会等</t>
    </r>
    <phoneticPr fontId="4"/>
  </si>
  <si>
    <t>助成申請額
(Ｄ)</t>
    <phoneticPr fontId="4"/>
  </si>
  <si>
    <t>自己財源
(Ｅ)</t>
    <phoneticPr fontId="4"/>
  </si>
  <si>
    <t>合　　計
(Ｆ)</t>
    <phoneticPr fontId="4"/>
  </si>
  <si>
    <t>円</t>
    <rPh sb="0" eb="1">
      <t>エン</t>
    </rPh>
    <phoneticPr fontId="4"/>
  </si>
  <si>
    <t>計</t>
    <rPh sb="0" eb="1">
      <t>ケイ</t>
    </rPh>
    <phoneticPr fontId="4"/>
  </si>
  <si>
    <t>申請者からの
負担金・補助金等
(Ｃ)</t>
    <phoneticPr fontId="4"/>
  </si>
  <si>
    <t>寄付金､協賛金､
助成金､補助金等
(Ｂ)</t>
    <phoneticPr fontId="4"/>
  </si>
  <si>
    <r>
      <t>【事業実施者】地方公共団体､特定指定管理者､
　　　　　　　特定公益法人</t>
    </r>
    <r>
      <rPr>
        <sz val="10.5"/>
        <rFont val="ＭＳ 明朝"/>
        <family val="1"/>
        <charset val="128"/>
      </rPr>
      <t xml:space="preserve">
　　申請者の(Ｆ)＝(Ｇ)</t>
    </r>
    <r>
      <rPr>
        <vertAlign val="superscript"/>
        <sz val="10.5"/>
        <rFont val="ＭＳ 明朝"/>
        <family val="1"/>
        <charset val="128"/>
      </rPr>
      <t>※２</t>
    </r>
    <r>
      <rPr>
        <sz val="10.5"/>
        <rFont val="ＭＳ 明朝"/>
        <family val="1"/>
        <charset val="128"/>
      </rPr>
      <t xml:space="preserve">
</t>
    </r>
    <r>
      <rPr>
        <sz val="10.5"/>
        <rFont val="ＭＳ ゴシック"/>
        <family val="3"/>
        <charset val="128"/>
      </rPr>
      <t>【事業実施者】一般指定管理者、実行委員会等</t>
    </r>
    <r>
      <rPr>
        <sz val="10.5"/>
        <rFont val="ＭＳ 明朝"/>
        <family val="1"/>
        <charset val="128"/>
      </rPr>
      <t xml:space="preserve">
　　申請者の(Ｆ)＝(Ｈ)</t>
    </r>
    <r>
      <rPr>
        <vertAlign val="superscript"/>
        <sz val="10.5"/>
        <rFont val="ＭＳ 明朝"/>
        <family val="1"/>
        <charset val="128"/>
      </rPr>
      <t>※１</t>
    </r>
    <r>
      <rPr>
        <sz val="10.5"/>
        <rFont val="ＭＳ 明朝"/>
        <family val="1"/>
        <charset val="128"/>
      </rPr>
      <t xml:space="preserve">
　　事業実施者の(Ｆ)＝(Ｇ)</t>
    </r>
    <r>
      <rPr>
        <vertAlign val="superscript"/>
        <sz val="10.5"/>
        <rFont val="ＭＳ 明朝"/>
        <family val="1"/>
        <charset val="128"/>
      </rPr>
      <t>※２</t>
    </r>
    <phoneticPr fontId="4"/>
  </si>
  <si>
    <t>合　　計
(Ｇ)</t>
    <phoneticPr fontId="4"/>
  </si>
  <si>
    <t>負担金
又は補助金等
(Ｈ)</t>
    <phoneticPr fontId="4"/>
  </si>
  <si>
    <t>４　(Ｂ)の寄付金、協賛金、助成金、補助金等の明細</t>
  </si>
  <si>
    <t>号</t>
    <rPh sb="0" eb="1">
      <t>ゴウ</t>
    </rPh>
    <phoneticPr fontId="4"/>
  </si>
  <si>
    <t>日</t>
    <rPh sb="0" eb="1">
      <t>ヒ</t>
    </rPh>
    <phoneticPr fontId="4"/>
  </si>
  <si>
    <t>月</t>
    <rPh sb="0" eb="1">
      <t>ツキ</t>
    </rPh>
    <phoneticPr fontId="4"/>
  </si>
  <si>
    <t>第</t>
    <rPh sb="0" eb="1">
      <t>ダイ</t>
    </rPh>
    <phoneticPr fontId="4"/>
  </si>
  <si>
    <t>年</t>
    <rPh sb="0" eb="1">
      <t>ネン</t>
    </rPh>
    <phoneticPr fontId="4"/>
  </si>
  <si>
    <t>様</t>
    <phoneticPr fontId="4"/>
  </si>
  <si>
    <t>理事長</t>
    <phoneticPr fontId="4"/>
  </si>
  <si>
    <t>申請区分</t>
    <rPh sb="0" eb="2">
      <t>シンセイ</t>
    </rPh>
    <rPh sb="2" eb="4">
      <t>クブン</t>
    </rPh>
    <phoneticPr fontId="4"/>
  </si>
  <si>
    <t>地方公共団体</t>
  </si>
  <si>
    <t>特定指定管理者</t>
  </si>
  <si>
    <t>一般指定管理者</t>
  </si>
  <si>
    <t>特定公益法人</t>
  </si>
  <si>
    <t>実行委員会等</t>
  </si>
  <si>
    <t>※　備考欄の条件が満たされていません。</t>
    <rPh sb="2" eb="4">
      <t>ビコウ</t>
    </rPh>
    <rPh sb="4" eb="5">
      <t>ラン</t>
    </rPh>
    <rPh sb="6" eb="8">
      <t>ジョウケン</t>
    </rPh>
    <rPh sb="9" eb="10">
      <t>ミ</t>
    </rPh>
    <phoneticPr fontId="4"/>
  </si>
  <si>
    <t>担当者氏名</t>
    <rPh sb="0" eb="5">
      <t>　フ　　　リ　　　ガ　　　ナ</t>
    </rPh>
    <phoneticPr fontId="4"/>
  </si>
  <si>
    <t>参加料等合計</t>
    <rPh sb="0" eb="3">
      <t>サンカリョウ</t>
    </rPh>
    <rPh sb="3" eb="4">
      <t>トウ</t>
    </rPh>
    <rPh sb="4" eb="6">
      <t>ゴウケイ</t>
    </rPh>
    <phoneticPr fontId="4"/>
  </si>
  <si>
    <t>日付</t>
    <rPh sb="0" eb="2">
      <t>ヒヅケ</t>
    </rPh>
    <phoneticPr fontId="4"/>
  </si>
  <si>
    <t>区　分</t>
    <rPh sb="0" eb="1">
      <t>ク</t>
    </rPh>
    <rPh sb="2" eb="3">
      <t>ブン</t>
    </rPh>
    <phoneticPr fontId="4"/>
  </si>
  <si>
    <t>事業名称</t>
    <rPh sb="0" eb="2">
      <t>ジギョウ</t>
    </rPh>
    <phoneticPr fontId="4"/>
  </si>
  <si>
    <t>℡：</t>
  </si>
  <si>
    <t>申請者</t>
    <rPh sb="2" eb="3">
      <t>シャ</t>
    </rPh>
    <phoneticPr fontId="4"/>
  </si>
  <si>
    <t>実施内容</t>
    <rPh sb="0" eb="2">
      <t>ジッシ</t>
    </rPh>
    <rPh sb="2" eb="4">
      <t>ナイヨウ</t>
    </rPh>
    <phoneticPr fontId="4"/>
  </si>
  <si>
    <t>名</t>
    <rPh sb="0" eb="1">
      <t>メイ</t>
    </rPh>
    <phoneticPr fontId="4"/>
  </si>
  <si>
    <t>地域創造の表記</t>
    <rPh sb="0" eb="2">
      <t>チイキ</t>
    </rPh>
    <rPh sb="2" eb="4">
      <t>ソウゾウ</t>
    </rPh>
    <rPh sb="5" eb="7">
      <t>ヒョウキ</t>
    </rPh>
    <phoneticPr fontId="4"/>
  </si>
  <si>
    <t>広報・成果物</t>
    <rPh sb="0" eb="2">
      <t>コウホウ</t>
    </rPh>
    <rPh sb="3" eb="6">
      <t>セイカブツ</t>
    </rPh>
    <phoneticPr fontId="4"/>
  </si>
  <si>
    <t>作成部数</t>
    <rPh sb="0" eb="2">
      <t>サクセイ</t>
    </rPh>
    <rPh sb="2" eb="4">
      <t>ブスウ</t>
    </rPh>
    <phoneticPr fontId="4"/>
  </si>
  <si>
    <t>部</t>
    <rPh sb="0" eb="1">
      <t>ブ</t>
    </rPh>
    <phoneticPr fontId="4"/>
  </si>
  <si>
    <t>※　助成決定通知に記載されている金額を記入</t>
    <rPh sb="2" eb="4">
      <t>ジョセイ</t>
    </rPh>
    <rPh sb="4" eb="6">
      <t>ケッテイ</t>
    </rPh>
    <rPh sb="6" eb="8">
      <t>ツウチ</t>
    </rPh>
    <rPh sb="9" eb="11">
      <t>キサイ</t>
    </rPh>
    <rPh sb="16" eb="18">
      <t>キンガク</t>
    </rPh>
    <rPh sb="19" eb="21">
      <t>キニュウ</t>
    </rPh>
    <phoneticPr fontId="4"/>
  </si>
  <si>
    <t>金融機関</t>
    <rPh sb="0" eb="2">
      <t>キンユウ</t>
    </rPh>
    <rPh sb="2" eb="4">
      <t>キカン</t>
    </rPh>
    <phoneticPr fontId="4"/>
  </si>
  <si>
    <t>フリガナ</t>
    <phoneticPr fontId="4"/>
  </si>
  <si>
    <t>口座名</t>
    <rPh sb="0" eb="2">
      <t>コウザ</t>
    </rPh>
    <rPh sb="2" eb="3">
      <t>メイ</t>
    </rPh>
    <phoneticPr fontId="4"/>
  </si>
  <si>
    <t>口座番号</t>
    <rPh sb="0" eb="2">
      <t>コウザ</t>
    </rPh>
    <rPh sb="2" eb="4">
      <t>バンゴウ</t>
    </rPh>
    <phoneticPr fontId="4"/>
  </si>
  <si>
    <t>預金種別</t>
    <rPh sb="0" eb="2">
      <t>ヨキン</t>
    </rPh>
    <rPh sb="2" eb="4">
      <t>シュベツ</t>
    </rPh>
    <phoneticPr fontId="4"/>
  </si>
  <si>
    <t>１　財源内訳</t>
    <phoneticPr fontId="4"/>
  </si>
  <si>
    <t>２　支出内訳</t>
    <phoneticPr fontId="4"/>
  </si>
  <si>
    <t>備　　　　　考</t>
    <rPh sb="0" eb="1">
      <t>ソナエ</t>
    </rPh>
    <rPh sb="6" eb="7">
      <t>コウ</t>
    </rPh>
    <phoneticPr fontId="4"/>
  </si>
  <si>
    <r>
      <t>【事業実施者】地方公共団体､特定指定管理者､
　　　　　　　特定公益法人
　</t>
    </r>
    <r>
      <rPr>
        <sz val="10.5"/>
        <rFont val="ＭＳ 明朝"/>
        <family val="1"/>
        <charset val="128"/>
      </rPr>
      <t>　(Ｇ)＝申請者の(Ｆ)※１</t>
    </r>
    <r>
      <rPr>
        <sz val="10.5"/>
        <rFont val="ＭＳ ゴシック"/>
        <family val="3"/>
        <charset val="128"/>
      </rPr>
      <t xml:space="preserve">
【事業実施者】一般指定管理者、実行委員会等
　</t>
    </r>
    <r>
      <rPr>
        <sz val="10.5"/>
        <rFont val="ＭＳ 明朝"/>
        <family val="1"/>
        <charset val="128"/>
      </rPr>
      <t>　(Ｇ)＝事業実施者の(Ｆ)※１</t>
    </r>
    <phoneticPr fontId="4"/>
  </si>
  <si>
    <t>内　訳</t>
    <rPh sb="0" eb="1">
      <t>ウチ</t>
    </rPh>
    <rPh sb="2" eb="3">
      <t>ヤク</t>
    </rPh>
    <phoneticPr fontId="4"/>
  </si>
  <si>
    <t>（実績報告者）</t>
    <rPh sb="1" eb="3">
      <t>ジッセキ</t>
    </rPh>
    <rPh sb="3" eb="5">
      <t>ホウコク</t>
    </rPh>
    <phoneticPr fontId="4"/>
  </si>
  <si>
    <t>　　　（例：「１出演費又は展示品等借上料」の１枚目の番号は　１－１　、２枚目の番号は　１－２　となる。）</t>
    <rPh sb="4" eb="5">
      <t>レイ</t>
    </rPh>
    <rPh sb="8" eb="10">
      <t>シュツエン</t>
    </rPh>
    <rPh sb="10" eb="11">
      <t>ヒ</t>
    </rPh>
    <rPh sb="11" eb="12">
      <t>マタ</t>
    </rPh>
    <rPh sb="13" eb="16">
      <t>テンジヒン</t>
    </rPh>
    <rPh sb="16" eb="17">
      <t>トウ</t>
    </rPh>
    <rPh sb="17" eb="19">
      <t>カリア</t>
    </rPh>
    <rPh sb="19" eb="20">
      <t>リョウ</t>
    </rPh>
    <rPh sb="23" eb="25">
      <t>マイメ</t>
    </rPh>
    <rPh sb="26" eb="28">
      <t>バンゴウ</t>
    </rPh>
    <rPh sb="36" eb="38">
      <t>マイメ</t>
    </rPh>
    <rPh sb="39" eb="41">
      <t>バンゴウ</t>
    </rPh>
    <phoneticPr fontId="4"/>
  </si>
  <si>
    <t>助成対象経費(１から８)の合計</t>
    <rPh sb="0" eb="2">
      <t>ジョセイ</t>
    </rPh>
    <rPh sb="2" eb="4">
      <t>タイショウ</t>
    </rPh>
    <rPh sb="4" eb="6">
      <t>ケイヒ</t>
    </rPh>
    <rPh sb="13" eb="15">
      <t>ゴウケイ</t>
    </rPh>
    <phoneticPr fontId="4"/>
  </si>
  <si>
    <t>合計</t>
    <rPh sb="0" eb="2">
      <t>ゴウケイ</t>
    </rPh>
    <phoneticPr fontId="4"/>
  </si>
  <si>
    <t>-</t>
    <phoneticPr fontId="4"/>
  </si>
  <si>
    <t>助成対象外経費</t>
    <rPh sb="0" eb="2">
      <t>ジョセイ</t>
    </rPh>
    <rPh sb="2" eb="4">
      <t>タイショウ</t>
    </rPh>
    <rPh sb="4" eb="5">
      <t>ガイ</t>
    </rPh>
    <rPh sb="5" eb="7">
      <t>ケイヒ</t>
    </rPh>
    <phoneticPr fontId="4"/>
  </si>
  <si>
    <t>企画・制作費
(直営・委託)</t>
    <rPh sb="0" eb="2">
      <t>キカク</t>
    </rPh>
    <rPh sb="3" eb="6">
      <t>セイサクヒ</t>
    </rPh>
    <rPh sb="8" eb="10">
      <t>チョクエイ</t>
    </rPh>
    <rPh sb="11" eb="13">
      <t>イタク</t>
    </rPh>
    <phoneticPr fontId="4"/>
  </si>
  <si>
    <t>保険料</t>
    <rPh sb="0" eb="3">
      <t>ホケンリョウ</t>
    </rPh>
    <phoneticPr fontId="4"/>
  </si>
  <si>
    <t>記録費</t>
    <rPh sb="0" eb="2">
      <t>キロク</t>
    </rPh>
    <rPh sb="2" eb="3">
      <t>ヒ</t>
    </rPh>
    <phoneticPr fontId="4"/>
  </si>
  <si>
    <t>宣伝・印刷費</t>
    <rPh sb="0" eb="2">
      <t>センデン</t>
    </rPh>
    <rPh sb="3" eb="6">
      <t>インサツヒ</t>
    </rPh>
    <phoneticPr fontId="4"/>
  </si>
  <si>
    <t>謝金・旅費・通信費</t>
    <rPh sb="0" eb="2">
      <t>シャキン</t>
    </rPh>
    <rPh sb="3" eb="5">
      <t>リョヒ</t>
    </rPh>
    <rPh sb="6" eb="9">
      <t>ツウシンヒ</t>
    </rPh>
    <phoneticPr fontId="4"/>
  </si>
  <si>
    <t>設営・舞台費</t>
    <rPh sb="0" eb="2">
      <t>セツエイ</t>
    </rPh>
    <rPh sb="3" eb="5">
      <t>ブタイ</t>
    </rPh>
    <rPh sb="5" eb="6">
      <t>ヒ</t>
    </rPh>
    <phoneticPr fontId="4"/>
  </si>
  <si>
    <t>音楽・文芸費</t>
    <rPh sb="0" eb="2">
      <t>オンガク</t>
    </rPh>
    <rPh sb="3" eb="5">
      <t>ブンゲイ</t>
    </rPh>
    <rPh sb="5" eb="6">
      <t>ヒ</t>
    </rPh>
    <phoneticPr fontId="4"/>
  </si>
  <si>
    <t>備考</t>
    <rPh sb="0" eb="2">
      <t>ビコウ</t>
    </rPh>
    <phoneticPr fontId="4"/>
  </si>
  <si>
    <t>項　　　　　　　　　　　　　　　　　　　　　　　　　　　　　　目</t>
    <rPh sb="0" eb="1">
      <t>コウ</t>
    </rPh>
    <rPh sb="31" eb="32">
      <t>メ</t>
    </rPh>
    <phoneticPr fontId="4"/>
  </si>
  <si>
    <t>請求・
支払額</t>
    <rPh sb="0" eb="2">
      <t>セイキュウ</t>
    </rPh>
    <rPh sb="4" eb="7">
      <t>シハライガク</t>
    </rPh>
    <phoneticPr fontId="4"/>
  </si>
  <si>
    <t>請求・支払先</t>
    <rPh sb="0" eb="2">
      <t>セイキュウ</t>
    </rPh>
    <rPh sb="3" eb="6">
      <t>シハライサキ</t>
    </rPh>
    <phoneticPr fontId="4"/>
  </si>
  <si>
    <t>番号</t>
    <rPh sb="0" eb="2">
      <t>バンゴウ</t>
    </rPh>
    <phoneticPr fontId="4"/>
  </si>
  <si>
    <t>（単位：円）</t>
    <phoneticPr fontId="4"/>
  </si>
  <si>
    <t>入場料等収入　　②</t>
    <rPh sb="0" eb="3">
      <t>ニュウジョウリョウ</t>
    </rPh>
    <rPh sb="3" eb="4">
      <t>トウ</t>
    </rPh>
    <rPh sb="4" eb="6">
      <t>シュウニュウ</t>
    </rPh>
    <phoneticPr fontId="4"/>
  </si>
  <si>
    <t>助成承認額　　⑤</t>
    <rPh sb="0" eb="2">
      <t>ジョセイ</t>
    </rPh>
    <rPh sb="2" eb="4">
      <t>ショウニン</t>
    </rPh>
    <rPh sb="4" eb="5">
      <t>ガク</t>
    </rPh>
    <phoneticPr fontId="4"/>
  </si>
  <si>
    <t>助成申請額　　⑥</t>
    <rPh sb="0" eb="2">
      <t>ジョセイ</t>
    </rPh>
    <rPh sb="2" eb="4">
      <t>シンセイ</t>
    </rPh>
    <rPh sb="4" eb="5">
      <t>ガク</t>
    </rPh>
    <phoneticPr fontId="4"/>
  </si>
  <si>
    <t>助成対象事業経費 ①</t>
    <rPh sb="0" eb="2">
      <t>ジョセイ</t>
    </rPh>
    <rPh sb="2" eb="4">
      <t>タイショウ</t>
    </rPh>
    <rPh sb="4" eb="6">
      <t>ジギョウ</t>
    </rPh>
    <rPh sb="6" eb="8">
      <t>ケイヒ</t>
    </rPh>
    <phoneticPr fontId="4"/>
  </si>
  <si>
    <t>※　申請者（地方公共団体、特定指定管理者、特定公益法人）の口座に限ります。</t>
    <rPh sb="2" eb="5">
      <t>シンセイシャ</t>
    </rPh>
    <phoneticPr fontId="4"/>
  </si>
  <si>
    <t>（事業のその他周知宣伝の方法）</t>
    <rPh sb="1" eb="3">
      <t>ジギョウ</t>
    </rPh>
    <rPh sb="6" eb="7">
      <t>タ</t>
    </rPh>
    <rPh sb="7" eb="9">
      <t>シュウチ</t>
    </rPh>
    <rPh sb="9" eb="11">
      <t>センデン</t>
    </rPh>
    <rPh sb="12" eb="14">
      <t>ホウホウ</t>
    </rPh>
    <phoneticPr fontId="4"/>
  </si>
  <si>
    <r>
      <t>備考</t>
    </r>
    <r>
      <rPr>
        <sz val="10"/>
        <rFont val="ＭＳ 明朝"/>
        <family val="1"/>
        <charset val="128"/>
      </rPr>
      <t>（配布時期・方法等）</t>
    </r>
    <rPh sb="8" eb="10">
      <t>ホウホウ</t>
    </rPh>
    <phoneticPr fontId="4"/>
  </si>
  <si>
    <t>申請者名</t>
    <rPh sb="2" eb="3">
      <t>シャ</t>
    </rPh>
    <rPh sb="3" eb="4">
      <t>メイ</t>
    </rPh>
    <phoneticPr fontId="4"/>
  </si>
  <si>
    <t>事業実施者名</t>
    <rPh sb="5" eb="6">
      <t>メイ</t>
    </rPh>
    <phoneticPr fontId="4"/>
  </si>
  <si>
    <r>
      <rPr>
        <sz val="10"/>
        <rFont val="ＭＳ ゴシック"/>
        <family val="3"/>
        <charset val="128"/>
      </rPr>
      <t>地方公共団体補助金等</t>
    </r>
    <r>
      <rPr>
        <sz val="11"/>
        <rFont val="ＭＳ ゴシック"/>
        <family val="3"/>
        <charset val="128"/>
      </rPr>
      <t>④</t>
    </r>
    <rPh sb="0" eb="2">
      <t>チホウ</t>
    </rPh>
    <rPh sb="2" eb="4">
      <t>コウキョウ</t>
    </rPh>
    <rPh sb="4" eb="6">
      <t>ダンタイ</t>
    </rPh>
    <rPh sb="6" eb="9">
      <t>ホジョキン</t>
    </rPh>
    <rPh sb="9" eb="10">
      <t>トウ</t>
    </rPh>
    <phoneticPr fontId="4"/>
  </si>
  <si>
    <t>地方公共団体</t>
    <phoneticPr fontId="4"/>
  </si>
  <si>
    <t>特定指定管理者</t>
    <phoneticPr fontId="4"/>
  </si>
  <si>
    <t>一般指定管理者</t>
    <phoneticPr fontId="4"/>
  </si>
  <si>
    <t>特定公益法人</t>
    <phoneticPr fontId="4"/>
  </si>
  <si>
    <t>実行委員会等</t>
    <phoneticPr fontId="4"/>
  </si>
  <si>
    <t>住　　所</t>
    <phoneticPr fontId="4"/>
  </si>
  <si>
    <t>担当部課名</t>
    <phoneticPr fontId="4"/>
  </si>
  <si>
    <t>担当者職氏名</t>
    <phoneticPr fontId="4"/>
  </si>
  <si>
    <t>電話番号</t>
    <phoneticPr fontId="4"/>
  </si>
  <si>
    <t>Ｆ Ａ Ｘ</t>
    <phoneticPr fontId="4"/>
  </si>
  <si>
    <t>メールアドレス</t>
    <phoneticPr fontId="4"/>
  </si>
  <si>
    <t>助成対象事業経費の明細及び請求書（又は領収書）の写しの整理表</t>
    <rPh sb="0" eb="2">
      <t>ジョセイ</t>
    </rPh>
    <rPh sb="2" eb="4">
      <t>タイショウ</t>
    </rPh>
    <rPh sb="4" eb="6">
      <t>ジギョウ</t>
    </rPh>
    <rPh sb="6" eb="8">
      <t>ケイヒ</t>
    </rPh>
    <rPh sb="9" eb="11">
      <t>メイサイ</t>
    </rPh>
    <rPh sb="11" eb="12">
      <t>オヨ</t>
    </rPh>
    <rPh sb="13" eb="16">
      <t>セイキュウショ</t>
    </rPh>
    <rPh sb="17" eb="18">
      <t>マタ</t>
    </rPh>
    <rPh sb="19" eb="22">
      <t>リョウシュウショ</t>
    </rPh>
    <rPh sb="24" eb="25">
      <t>ウツ</t>
    </rPh>
    <rPh sb="27" eb="29">
      <t>セイリ</t>
    </rPh>
    <rPh sb="29" eb="30">
      <t>ヒョウ</t>
    </rPh>
    <phoneticPr fontId="4"/>
  </si>
  <si>
    <t>協力団体・企業等名</t>
    <rPh sb="5" eb="7">
      <t>キギョウ</t>
    </rPh>
    <rPh sb="8" eb="9">
      <t>メイ</t>
    </rPh>
    <phoneticPr fontId="4"/>
  </si>
  <si>
    <t>１　事業の概要</t>
    <rPh sb="2" eb="4">
      <t>ジギョウ</t>
    </rPh>
    <rPh sb="5" eb="7">
      <t>ガイヨウ</t>
    </rPh>
    <phoneticPr fontId="4"/>
  </si>
  <si>
    <t>※　事業実施者の支出した経費(別記様式４－３)に基づいて記入すること。</t>
    <rPh sb="2" eb="4">
      <t>ジギョウ</t>
    </rPh>
    <rPh sb="4" eb="6">
      <t>ジッシ</t>
    </rPh>
    <rPh sb="6" eb="7">
      <t>シャ</t>
    </rPh>
    <rPh sb="8" eb="10">
      <t>シシュツ</t>
    </rPh>
    <rPh sb="12" eb="14">
      <t>ケイヒ</t>
    </rPh>
    <rPh sb="15" eb="17">
      <t>ベッキ</t>
    </rPh>
    <rPh sb="17" eb="19">
      <t>ヨウシキ</t>
    </rPh>
    <rPh sb="24" eb="25">
      <t>モト</t>
    </rPh>
    <rPh sb="28" eb="30">
      <t>キニュウ</t>
    </rPh>
    <phoneticPr fontId="4"/>
  </si>
  <si>
    <t>項目</t>
    <rPh sb="0" eb="2">
      <t>コウモク</t>
    </rPh>
    <phoneticPr fontId="4"/>
  </si>
  <si>
    <t>成果等</t>
    <rPh sb="0" eb="2">
      <t>セイカ</t>
    </rPh>
    <rPh sb="2" eb="3">
      <t>トウ</t>
    </rPh>
    <phoneticPr fontId="4"/>
  </si>
  <si>
    <r>
      <t xml:space="preserve">事業の目的・趣旨
</t>
    </r>
    <r>
      <rPr>
        <sz val="10"/>
        <rFont val="ＭＳ 明朝"/>
        <family val="1"/>
        <charset val="128"/>
      </rPr>
      <t>※　当初の目的・趣旨に
　対して得られた成果を
　具体的に記入してくだ
　さい。</t>
    </r>
    <rPh sb="0" eb="2">
      <t>ジギョウ</t>
    </rPh>
    <rPh sb="3" eb="5">
      <t>モクテキ</t>
    </rPh>
    <rPh sb="6" eb="8">
      <t>シュシ</t>
    </rPh>
    <rPh sb="12" eb="14">
      <t>トウショ</t>
    </rPh>
    <rPh sb="15" eb="17">
      <t>モクテキ</t>
    </rPh>
    <rPh sb="18" eb="20">
      <t>シュシ</t>
    </rPh>
    <rPh sb="23" eb="24">
      <t>タイ</t>
    </rPh>
    <rPh sb="26" eb="27">
      <t>エ</t>
    </rPh>
    <rPh sb="30" eb="32">
      <t>セイカ</t>
    </rPh>
    <rPh sb="35" eb="38">
      <t>グタイテキ</t>
    </rPh>
    <rPh sb="39" eb="41">
      <t>キニュウ</t>
    </rPh>
    <phoneticPr fontId="4"/>
  </si>
  <si>
    <t>２　事業の成果等</t>
    <rPh sb="2" eb="4">
      <t>ジギョウ</t>
    </rPh>
    <rPh sb="5" eb="7">
      <t>セイカ</t>
    </rPh>
    <rPh sb="7" eb="8">
      <t>トウ</t>
    </rPh>
    <phoneticPr fontId="4"/>
  </si>
  <si>
    <t>３　助成の申請</t>
    <rPh sb="2" eb="4">
      <t>ジョセイ</t>
    </rPh>
    <rPh sb="5" eb="7">
      <t>シンセイ</t>
    </rPh>
    <phoneticPr fontId="4"/>
  </si>
  <si>
    <t>４　助成申請額</t>
    <rPh sb="2" eb="4">
      <t>ジョセイ</t>
    </rPh>
    <rPh sb="4" eb="7">
      <t>シンセイガク</t>
    </rPh>
    <phoneticPr fontId="4"/>
  </si>
  <si>
    <t>５　助成金の振込先</t>
    <rPh sb="2" eb="4">
      <t>ジョセイ</t>
    </rPh>
    <rPh sb="4" eb="5">
      <t>キン</t>
    </rPh>
    <rPh sb="6" eb="8">
      <t>フリコミ</t>
    </rPh>
    <rPh sb="8" eb="9">
      <t>サキ</t>
    </rPh>
    <phoneticPr fontId="4"/>
  </si>
  <si>
    <r>
      <t xml:space="preserve">広報・成果物等
</t>
    </r>
    <r>
      <rPr>
        <sz val="10"/>
        <rFont val="ＭＳ 明朝"/>
        <family val="1"/>
        <charset val="128"/>
      </rPr>
      <t>※　資料を添付する
  こと。</t>
    </r>
    <rPh sb="0" eb="2">
      <t>コウホウ</t>
    </rPh>
    <rPh sb="3" eb="6">
      <t>セイカブツ</t>
    </rPh>
    <rPh sb="6" eb="7">
      <t>トウ</t>
    </rPh>
    <rPh sb="11" eb="13">
      <t>シリョウ</t>
    </rPh>
    <rPh sb="14" eb="16">
      <t>テンプ</t>
    </rPh>
    <phoneticPr fontId="4"/>
  </si>
  <si>
    <t>「-」かどうか</t>
    <phoneticPr fontId="4"/>
  </si>
  <si>
    <t>※　後段「３」が入力されていないか金額に差額が生じていますので確認してください。</t>
    <phoneticPr fontId="4"/>
  </si>
  <si>
    <t>※　別記様式４－４が入力されていないか金額に差額が生じていますので確認してください。</t>
    <rPh sb="2" eb="4">
      <t>ベッキ</t>
    </rPh>
    <rPh sb="4" eb="6">
      <t>ヨウシキ</t>
    </rPh>
    <phoneticPr fontId="4"/>
  </si>
  <si>
    <t>区分の○の数</t>
    <rPh sb="0" eb="2">
      <t>クブン</t>
    </rPh>
    <rPh sb="5" eb="6">
      <t>カズ</t>
    </rPh>
    <phoneticPr fontId="4"/>
  </si>
  <si>
    <t>※　後段「４」が入力されていないか金額に差額が生じていますので確認してください。</t>
    <phoneticPr fontId="4"/>
  </si>
  <si>
    <t>※　金額に差額が生じていますので確認してください。</t>
    <phoneticPr fontId="4"/>
  </si>
  <si>
    <t>※　助成対象事業に係る直接経費の財源として負担された額を超えていますので確認してください。</t>
    <phoneticPr fontId="4"/>
  </si>
  <si>
    <t>※　詳細については適宜別葉を追加してください。</t>
    <rPh sb="2" eb="4">
      <t>ショウサイ</t>
    </rPh>
    <rPh sb="9" eb="11">
      <t>テキギ</t>
    </rPh>
    <rPh sb="11" eb="12">
      <t>ベツ</t>
    </rPh>
    <rPh sb="12" eb="13">
      <t>ハ</t>
    </rPh>
    <rPh sb="14" eb="16">
      <t>ツイカ</t>
    </rPh>
    <phoneticPr fontId="4"/>
  </si>
  <si>
    <t>一般財団法人　地域創造</t>
    <rPh sb="0" eb="2">
      <t>イッパン</t>
    </rPh>
    <phoneticPr fontId="4"/>
  </si>
  <si>
    <t>※確認事項等が発生した場合に直接ご対応いただける方の連絡先を記入して下さい。</t>
    <rPh sb="30" eb="32">
      <t>キニュウ</t>
    </rPh>
    <phoneticPr fontId="4"/>
  </si>
  <si>
    <r>
      <t>※　事業実施者の経費を記入
　　ただし、事業実施者が</t>
    </r>
    <r>
      <rPr>
        <sz val="10"/>
        <rFont val="ＭＳ ゴシック"/>
        <family val="3"/>
        <charset val="128"/>
      </rPr>
      <t>実行委員会等</t>
    </r>
    <r>
      <rPr>
        <sz val="10"/>
        <rFont val="ＭＳ 明朝"/>
        <family val="1"/>
        <charset val="128"/>
      </rPr>
      <t>の場合は、
　地方公共団体、特定指定管理者、特定公益法人の負担金の
　額を記入</t>
    </r>
    <rPh sb="11" eb="13">
      <t>キニュウ</t>
    </rPh>
    <rPh sb="69" eb="71">
      <t>キニュウ</t>
    </rPh>
    <phoneticPr fontId="4"/>
  </si>
  <si>
    <r>
      <t>●　事業実施者が、地方公共団体、特定指定管理者、特定公益法人の場合は、</t>
    </r>
    <r>
      <rPr>
        <u/>
        <sz val="12"/>
        <rFont val="ＭＳ ゴシック"/>
        <family val="3"/>
        <charset val="128"/>
      </rPr>
      <t xml:space="preserve">「申請者」
</t>
    </r>
    <r>
      <rPr>
        <sz val="12"/>
        <rFont val="ＭＳ ゴシック"/>
        <family val="3"/>
        <charset val="128"/>
      </rPr>
      <t>　</t>
    </r>
    <r>
      <rPr>
        <u/>
        <sz val="12"/>
        <rFont val="ＭＳ ゴシック"/>
        <family val="3"/>
        <charset val="128"/>
      </rPr>
      <t>の列のみ記入</t>
    </r>
    <r>
      <rPr>
        <sz val="12"/>
        <rFont val="ＭＳ 明朝"/>
        <family val="1"/>
        <charset val="128"/>
      </rPr>
      <t>してください。
●　事業実施者が、一般指定管理者、実行委員会等の場合は、「申請者」の列及び「事業
　実施者」の列の</t>
    </r>
    <r>
      <rPr>
        <u/>
        <sz val="12"/>
        <rFont val="ＭＳ ゴシック"/>
        <family val="3"/>
        <charset val="128"/>
      </rPr>
      <t>いずれも記入</t>
    </r>
    <r>
      <rPr>
        <sz val="12"/>
        <rFont val="ＭＳ 明朝"/>
        <family val="1"/>
        <charset val="128"/>
      </rPr>
      <t>してください。</t>
    </r>
    <rPh sb="46" eb="48">
      <t>キニュウ</t>
    </rPh>
    <phoneticPr fontId="4"/>
  </si>
  <si>
    <r>
      <t>※　詳細は後段「４」に記入して下さい。
※　</t>
    </r>
    <r>
      <rPr>
        <u/>
        <sz val="10.5"/>
        <rFont val="ＭＳ ゴシック"/>
        <family val="3"/>
        <charset val="128"/>
      </rPr>
      <t xml:space="preserve">申請者及び地域創造以外の団体からの
</t>
    </r>
    <r>
      <rPr>
        <sz val="10.5"/>
        <rFont val="ＭＳ ゴシック"/>
        <family val="3"/>
        <charset val="128"/>
      </rPr>
      <t>　</t>
    </r>
    <r>
      <rPr>
        <u/>
        <sz val="10.5"/>
        <rFont val="ＭＳ ゴシック"/>
        <family val="3"/>
        <charset val="128"/>
      </rPr>
      <t>寄付金等</t>
    </r>
    <r>
      <rPr>
        <sz val="10.5"/>
        <rFont val="ＭＳ 明朝"/>
        <family val="1"/>
        <charset val="128"/>
      </rPr>
      <t>を記入</t>
    </r>
    <rPh sb="11" eb="13">
      <t>キニュウ</t>
    </rPh>
    <rPh sb="46" eb="48">
      <t>キニュウ</t>
    </rPh>
    <phoneticPr fontId="4"/>
  </si>
  <si>
    <r>
      <t>※　事業実施者が、</t>
    </r>
    <r>
      <rPr>
        <u/>
        <sz val="10.5"/>
        <rFont val="ＭＳ ゴシック"/>
        <family val="3"/>
        <charset val="128"/>
      </rPr>
      <t xml:space="preserve">一般指定管理者又は実行
</t>
    </r>
    <r>
      <rPr>
        <sz val="10.5"/>
        <rFont val="ＭＳ ゴシック"/>
        <family val="3"/>
        <charset val="128"/>
      </rPr>
      <t>　</t>
    </r>
    <r>
      <rPr>
        <u/>
        <sz val="10.5"/>
        <rFont val="ＭＳ ゴシック"/>
        <family val="3"/>
        <charset val="128"/>
      </rPr>
      <t>委員会等の場合</t>
    </r>
    <r>
      <rPr>
        <sz val="10.5"/>
        <rFont val="ＭＳ 明朝"/>
        <family val="1"/>
        <charset val="128"/>
      </rPr>
      <t>のみ記入
※　(Ｃ)＝申請者の(Ｆ)＝(Ｈ)</t>
    </r>
    <r>
      <rPr>
        <vertAlign val="superscript"/>
        <sz val="10.5"/>
        <rFont val="ＭＳ 明朝"/>
        <family val="1"/>
        <charset val="128"/>
      </rPr>
      <t>※１</t>
    </r>
    <r>
      <rPr>
        <u/>
        <sz val="10.5"/>
        <rFont val="ＭＳ ゴシック"/>
        <family val="3"/>
        <charset val="128"/>
      </rPr>
      <t xml:space="preserve">≧(Ｄ)
</t>
    </r>
    <r>
      <rPr>
        <sz val="10.5"/>
        <rFont val="ＭＳ 明朝"/>
        <family val="1"/>
        <charset val="128"/>
      </rPr>
      <t>※　別記様式４－２の地方公共団体補助金等と同額</t>
    </r>
    <rPh sb="31" eb="33">
      <t>キニュウ</t>
    </rPh>
    <rPh sb="60" eb="62">
      <t>ベッキ</t>
    </rPh>
    <rPh sb="62" eb="64">
      <t>ヨウシキ</t>
    </rPh>
    <rPh sb="68" eb="70">
      <t>チホウ</t>
    </rPh>
    <rPh sb="70" eb="72">
      <t>コウキョウ</t>
    </rPh>
    <rPh sb="72" eb="74">
      <t>ダンタイ</t>
    </rPh>
    <rPh sb="74" eb="77">
      <t>ホジョキン</t>
    </rPh>
    <rPh sb="77" eb="78">
      <t>トウ</t>
    </rPh>
    <rPh sb="79" eb="81">
      <t>ドウガク</t>
    </rPh>
    <phoneticPr fontId="4"/>
  </si>
  <si>
    <r>
      <t>●　</t>
    </r>
    <r>
      <rPr>
        <u/>
        <sz val="12"/>
        <rFont val="ＭＳ ゴシック"/>
        <family val="3"/>
        <charset val="128"/>
      </rPr>
      <t>事業実施者の支出額(実績）</t>
    </r>
    <r>
      <rPr>
        <sz val="12"/>
        <rFont val="ＭＳ 明朝"/>
        <family val="1"/>
        <charset val="128"/>
      </rPr>
      <t>に基づき記入してください。
●　事業実施者が一般指定管理者、実行委員会等の場合、</t>
    </r>
    <r>
      <rPr>
        <u/>
        <sz val="12"/>
        <rFont val="ＭＳ ゴシック"/>
        <family val="3"/>
        <charset val="128"/>
      </rPr>
      <t xml:space="preserve">申請者の負担額を最下段（Ｈ）
</t>
    </r>
    <r>
      <rPr>
        <sz val="12"/>
        <rFont val="ＭＳ ゴシック"/>
        <family val="3"/>
        <charset val="128"/>
      </rPr>
      <t>　</t>
    </r>
    <r>
      <rPr>
        <u/>
        <sz val="12"/>
        <rFont val="ＭＳ ゴシック"/>
        <family val="3"/>
        <charset val="128"/>
      </rPr>
      <t>に記入</t>
    </r>
    <r>
      <rPr>
        <sz val="12"/>
        <rFont val="ＭＳ 明朝"/>
        <family val="1"/>
        <charset val="128"/>
      </rPr>
      <t>してください。</t>
    </r>
    <rPh sb="12" eb="14">
      <t>ジッセキ</t>
    </rPh>
    <rPh sb="19" eb="21">
      <t>キニュウ</t>
    </rPh>
    <rPh sb="72" eb="74">
      <t>キニュウ</t>
    </rPh>
    <phoneticPr fontId="4"/>
  </si>
  <si>
    <t>《事業実施者が一般指定管理者、又は実行委員会等の場合に記入》</t>
    <rPh sb="27" eb="29">
      <t>キニュウ</t>
    </rPh>
    <phoneticPr fontId="4"/>
  </si>
  <si>
    <t>※　申請者の負担額を記入
※　支出したことを証明できる書類の写しを添付
　してください。
※　(Ｈ)＝申請者の(Ｆ)※１</t>
    <rPh sb="10" eb="12">
      <t>キニュウ</t>
    </rPh>
    <phoneticPr fontId="4"/>
  </si>
  <si>
    <t>※　複数の請求書をまとめて記入する場合は、請求書（領収書）の写しの右上に「△－××　合計○○○円」と記入すること。</t>
    <rPh sb="2" eb="4">
      <t>フクスウ</t>
    </rPh>
    <rPh sb="5" eb="8">
      <t>セイキュウショ</t>
    </rPh>
    <rPh sb="13" eb="15">
      <t>キニュウ</t>
    </rPh>
    <rPh sb="17" eb="19">
      <t>バアイ</t>
    </rPh>
    <rPh sb="21" eb="24">
      <t>セイキュウショ</t>
    </rPh>
    <rPh sb="25" eb="28">
      <t>リョウシュウショ</t>
    </rPh>
    <rPh sb="30" eb="31">
      <t>ウツ</t>
    </rPh>
    <rPh sb="33" eb="35">
      <t>ミギウエ</t>
    </rPh>
    <rPh sb="42" eb="44">
      <t>ゴウケイ</t>
    </rPh>
    <rPh sb="47" eb="48">
      <t>エン</t>
    </rPh>
    <rPh sb="50" eb="52">
      <t>キニュウ</t>
    </rPh>
    <phoneticPr fontId="4"/>
  </si>
  <si>
    <t>会場</t>
    <rPh sb="0" eb="2">
      <t>カイジョウ</t>
    </rPh>
    <phoneticPr fontId="4"/>
  </si>
  <si>
    <t>有　・　無</t>
    <rPh sb="0" eb="1">
      <t>ユウ</t>
    </rPh>
    <rPh sb="4" eb="5">
      <t>ム</t>
    </rPh>
    <phoneticPr fontId="4"/>
  </si>
  <si>
    <t>※　各請求書（領収書）は「番号」欄と揃え昇順に並べて添付すること。</t>
    <rPh sb="2" eb="3">
      <t>カク</t>
    </rPh>
    <rPh sb="3" eb="6">
      <t>セイキュウショ</t>
    </rPh>
    <rPh sb="7" eb="10">
      <t>リョウシュウショ</t>
    </rPh>
    <rPh sb="13" eb="15">
      <t>バンゴウ</t>
    </rPh>
    <rPh sb="16" eb="17">
      <t>ラン</t>
    </rPh>
    <rPh sb="18" eb="19">
      <t>ソロ</t>
    </rPh>
    <rPh sb="20" eb="22">
      <t>ショウジュン</t>
    </rPh>
    <rPh sb="23" eb="24">
      <t>ナラ</t>
    </rPh>
    <rPh sb="26" eb="28">
      <t>テンプ</t>
    </rPh>
    <phoneticPr fontId="4"/>
  </si>
  <si>
    <r>
      <t>※　各請求書（領収書）は上記項目ごとに番号を付して整理し、その番号を</t>
    </r>
    <r>
      <rPr>
        <u/>
        <sz val="9"/>
        <rFont val="ＭＳ 明朝"/>
        <family val="1"/>
        <charset val="128"/>
      </rPr>
      <t>昇順に</t>
    </r>
    <r>
      <rPr>
        <sz val="9"/>
        <rFont val="ＭＳ 明朝"/>
        <family val="1"/>
        <charset val="128"/>
      </rPr>
      <t>「番号」欄に記入すること。</t>
    </r>
    <rPh sb="2" eb="5">
      <t>カクセイキュウ</t>
    </rPh>
    <rPh sb="5" eb="6">
      <t>ショ</t>
    </rPh>
    <rPh sb="7" eb="10">
      <t>リョウシュウショ</t>
    </rPh>
    <rPh sb="12" eb="14">
      <t>ジョウキ</t>
    </rPh>
    <rPh sb="14" eb="16">
      <t>コウモク</t>
    </rPh>
    <rPh sb="19" eb="21">
      <t>バンゴウ</t>
    </rPh>
    <rPh sb="22" eb="23">
      <t>フ</t>
    </rPh>
    <rPh sb="25" eb="27">
      <t>セイリ</t>
    </rPh>
    <rPh sb="31" eb="33">
      <t>バンゴウ</t>
    </rPh>
    <rPh sb="34" eb="36">
      <t>ショウジュン</t>
    </rPh>
    <rPh sb="38" eb="40">
      <t>バンゴウ</t>
    </rPh>
    <rPh sb="41" eb="42">
      <t>ラン</t>
    </rPh>
    <rPh sb="43" eb="45">
      <t>キニュウ</t>
    </rPh>
    <phoneticPr fontId="4"/>
  </si>
  <si>
    <t>当初申請額(円）</t>
    <rPh sb="0" eb="2">
      <t>トウショ</t>
    </rPh>
    <rPh sb="2" eb="5">
      <t>シンセイガク</t>
    </rPh>
    <rPh sb="6" eb="7">
      <t>エン</t>
    </rPh>
    <phoneticPr fontId="4"/>
  </si>
  <si>
    <r>
      <t>※　事業実施者が</t>
    </r>
    <r>
      <rPr>
        <sz val="10"/>
        <rFont val="ＭＳ ゴシック"/>
        <family val="3"/>
        <charset val="128"/>
      </rPr>
      <t>一般指定管理者</t>
    </r>
    <r>
      <rPr>
        <sz val="10"/>
        <rFont val="ＭＳ 明朝"/>
        <family val="1"/>
        <charset val="128"/>
      </rPr>
      <t>の場合のみ記入
※　別記様式４－３の（C)と同額</t>
    </r>
    <rPh sb="20" eb="22">
      <t>キニュウ</t>
    </rPh>
    <rPh sb="25" eb="27">
      <t>ベッキ</t>
    </rPh>
    <rPh sb="27" eb="29">
      <t>ヨウシキ</t>
    </rPh>
    <phoneticPr fontId="4"/>
  </si>
  <si>
    <t>※　別記様式４－３の（D)と同額
（③、④、⑤の最も低い金額の千円未満を切り捨てた額
　ただし、別記様式４－３の（D）の額を調整した場合は、
　その額とする）</t>
    <rPh sb="48" eb="50">
      <t>ベッキ</t>
    </rPh>
    <rPh sb="50" eb="52">
      <t>ヨウシキ</t>
    </rPh>
    <rPh sb="60" eb="61">
      <t>ガク</t>
    </rPh>
    <rPh sb="62" eb="64">
      <t>チョウセイ</t>
    </rPh>
    <rPh sb="66" eb="68">
      <t>バアイ</t>
    </rPh>
    <rPh sb="74" eb="75">
      <t>ガク</t>
    </rPh>
    <phoneticPr fontId="4"/>
  </si>
  <si>
    <t>※　（Ｅ）＜０となる場合（Ｅ）≧０となるよう調整
※　別記様式４－２の助成申請額と同額</t>
    <rPh sb="10" eb="12">
      <t>バアイ</t>
    </rPh>
    <rPh sb="22" eb="24">
      <t>チョウセイ</t>
    </rPh>
    <rPh sb="27" eb="29">
      <t>ベッキ</t>
    </rPh>
    <rPh sb="29" eb="31">
      <t>ヨウシキ</t>
    </rPh>
    <rPh sb="35" eb="37">
      <t>ジョセイ</t>
    </rPh>
    <rPh sb="37" eb="39">
      <t>シンセイ</t>
    </rPh>
    <rPh sb="39" eb="40">
      <t>ガク</t>
    </rPh>
    <rPh sb="41" eb="43">
      <t>ドウガク</t>
    </rPh>
    <phoneticPr fontId="4"/>
  </si>
  <si>
    <t>令和</t>
    <rPh sb="0" eb="2">
      <t>レイワ</t>
    </rPh>
    <phoneticPr fontId="4"/>
  </si>
  <si>
    <t>実績報告日</t>
  </si>
  <si>
    <t>実績報告文書番号</t>
  </si>
  <si>
    <t>金融機関</t>
  </si>
  <si>
    <t>支店名</t>
  </si>
  <si>
    <t>口座名</t>
  </si>
  <si>
    <t>口座種別</t>
  </si>
  <si>
    <t>口座番号等</t>
  </si>
  <si>
    <t>報告者連絡先</t>
    <rPh sb="0" eb="3">
      <t>ホウコクシャ</t>
    </rPh>
    <rPh sb="3" eb="6">
      <t>レンラクサキ</t>
    </rPh>
    <phoneticPr fontId="4"/>
  </si>
  <si>
    <t>３　(Ａ)の入場料等収入の明細</t>
    <phoneticPr fontId="4"/>
  </si>
  <si>
    <r>
      <t xml:space="preserve">※　該当する区分の左欄に｢○｣を
　付けてください｡
</t>
    </r>
    <r>
      <rPr>
        <sz val="11"/>
        <rFont val="ＭＳ 明朝"/>
        <family val="1"/>
        <charset val="128"/>
      </rPr>
      <t>←　該当する区分を
　１つだけ選択してください。</t>
    </r>
    <rPh sb="9" eb="10">
      <t>ヒダリ</t>
    </rPh>
    <phoneticPr fontId="4"/>
  </si>
  <si>
    <t>研修プログラム　実績概要書</t>
    <rPh sb="0" eb="2">
      <t>ケンシュウ</t>
    </rPh>
    <phoneticPr fontId="4"/>
  </si>
  <si>
    <r>
      <t xml:space="preserve">事業概要
</t>
    </r>
    <r>
      <rPr>
        <sz val="10"/>
        <rFont val="ＭＳ Ｐ明朝"/>
        <family val="1"/>
        <charset val="128"/>
      </rPr>
      <t xml:space="preserve">
</t>
    </r>
    <r>
      <rPr>
        <sz val="10"/>
        <rFont val="ＭＳ 明朝"/>
        <family val="1"/>
        <charset val="128"/>
      </rPr>
      <t>※　事業の企画・構成を
  目的・趣旨を含めて
  記入してください。</t>
    </r>
    <rPh sb="0" eb="2">
      <t>ジギョウ</t>
    </rPh>
    <rPh sb="2" eb="4">
      <t>ガイヨウ</t>
    </rPh>
    <rPh sb="20" eb="22">
      <t>モクテキ</t>
    </rPh>
    <rPh sb="23" eb="25">
      <t>シュシ</t>
    </rPh>
    <rPh sb="26" eb="27">
      <t>フク</t>
    </rPh>
    <rPh sb="32" eb="34">
      <t>キニュウ</t>
    </rPh>
    <phoneticPr fontId="4"/>
  </si>
  <si>
    <t>実績概要</t>
    <rPh sb="0" eb="2">
      <t>ジッセキ</t>
    </rPh>
    <rPh sb="2" eb="4">
      <t>ガイヨウ</t>
    </rPh>
    <phoneticPr fontId="4"/>
  </si>
  <si>
    <t>実施日時</t>
    <rPh sb="0" eb="2">
      <t>ジッシ</t>
    </rPh>
    <rPh sb="2" eb="4">
      <t>ニチジ</t>
    </rPh>
    <phoneticPr fontId="4"/>
  </si>
  <si>
    <t>参加者数</t>
    <rPh sb="0" eb="4">
      <t>サンカシャスウ</t>
    </rPh>
    <phoneticPr fontId="4"/>
  </si>
  <si>
    <t>（延</t>
    <rPh sb="1" eb="2">
      <t>ノ</t>
    </rPh>
    <phoneticPr fontId="4"/>
  </si>
  <si>
    <t>日間、</t>
    <rPh sb="0" eb="1">
      <t>ニチ</t>
    </rPh>
    <rPh sb="1" eb="2">
      <t>アイダ</t>
    </rPh>
    <phoneticPr fontId="4"/>
  </si>
  <si>
    <t>回）</t>
    <rPh sb="0" eb="1">
      <t>カイ</t>
    </rPh>
    <phoneticPr fontId="4"/>
  </si>
  <si>
    <t>講師名</t>
    <rPh sb="0" eb="2">
      <t>コウシ</t>
    </rPh>
    <rPh sb="2" eb="3">
      <t>メイ</t>
    </rPh>
    <phoneticPr fontId="4"/>
  </si>
  <si>
    <t>（①－②）×2/3　③</t>
    <phoneticPr fontId="4"/>
  </si>
  <si>
    <r>
      <t xml:space="preserve">対象者、実践性
</t>
    </r>
    <r>
      <rPr>
        <sz val="10"/>
        <rFont val="ＭＳ Ｐ明朝"/>
        <family val="1"/>
        <charset val="128"/>
      </rPr>
      <t xml:space="preserve">
</t>
    </r>
    <r>
      <rPr>
        <sz val="10"/>
        <rFont val="ＭＳ 明朝"/>
        <family val="1"/>
        <charset val="128"/>
      </rPr>
      <t>※　プログラム構成や
　対象者などで工夫した
　点を具体的に記入して
　ください。</t>
    </r>
    <rPh sb="0" eb="3">
      <t>タイショウシャ</t>
    </rPh>
    <rPh sb="4" eb="6">
      <t>ジッセン</t>
    </rPh>
    <rPh sb="6" eb="7">
      <t>セイ</t>
    </rPh>
    <rPh sb="16" eb="18">
      <t>コウセイ</t>
    </rPh>
    <rPh sb="21" eb="24">
      <t>タイショウシャ</t>
    </rPh>
    <rPh sb="27" eb="29">
      <t>クフウ</t>
    </rPh>
    <rPh sb="33" eb="34">
      <t>テン</t>
    </rPh>
    <rPh sb="35" eb="38">
      <t>グタイテキ</t>
    </rPh>
    <rPh sb="39" eb="41">
      <t>キニュウ</t>
    </rPh>
    <phoneticPr fontId="4"/>
  </si>
  <si>
    <r>
      <t xml:space="preserve">モデル性
</t>
    </r>
    <r>
      <rPr>
        <sz val="10"/>
        <rFont val="ＭＳ 明朝"/>
        <family val="1"/>
        <charset val="128"/>
      </rPr>
      <t xml:space="preserve">※　本研修事業が、他の
　地域の参考となる点を
　具体的に記入してくだ
　さい。
</t>
    </r>
    <rPh sb="3" eb="4">
      <t>セイ</t>
    </rPh>
    <rPh sb="8" eb="9">
      <t>ホン</t>
    </rPh>
    <rPh sb="9" eb="11">
      <t>ケンシュウ</t>
    </rPh>
    <rPh sb="11" eb="13">
      <t>ジギョウ</t>
    </rPh>
    <phoneticPr fontId="4"/>
  </si>
  <si>
    <t>課題及び
今後の取り組み</t>
    <rPh sb="0" eb="2">
      <t>カダイ</t>
    </rPh>
    <rPh sb="2" eb="3">
      <t>オヨ</t>
    </rPh>
    <rPh sb="5" eb="7">
      <t>コンゴ</t>
    </rPh>
    <rPh sb="8" eb="9">
      <t>ト</t>
    </rPh>
    <rPh sb="10" eb="11">
      <t>ク</t>
    </rPh>
    <phoneticPr fontId="4"/>
  </si>
  <si>
    <t>日数・回数</t>
    <rPh sb="0" eb="2">
      <t>ニッスウ</t>
    </rPh>
    <rPh sb="3" eb="5">
      <t>カイスウ</t>
    </rPh>
    <phoneticPr fontId="4"/>
  </si>
  <si>
    <t>研修プログラム　助成対象事業経費の内訳(実績)</t>
    <rPh sb="0" eb="2">
      <t>ケンシュウ</t>
    </rPh>
    <rPh sb="20" eb="22">
      <t>ジッセキ</t>
    </rPh>
    <phoneticPr fontId="4"/>
  </si>
  <si>
    <t>※　詳細を後段「３」に記入して下さい。
※　別記様式４－２の参加料等収入と同額</t>
    <rPh sb="11" eb="13">
      <t>キニュウ</t>
    </rPh>
    <rPh sb="22" eb="24">
      <t>ベッキ</t>
    </rPh>
    <rPh sb="24" eb="26">
      <t>ヨウシキ</t>
    </rPh>
    <rPh sb="30" eb="33">
      <t>サンカリョウ</t>
    </rPh>
    <rPh sb="33" eb="34">
      <t>トウ</t>
    </rPh>
    <rPh sb="34" eb="36">
      <t>シュウニュウ</t>
    </rPh>
    <rPh sb="37" eb="39">
      <t>ドウガク</t>
    </rPh>
    <phoneticPr fontId="4"/>
  </si>
  <si>
    <t>参加料等収入
(Ａ)</t>
    <phoneticPr fontId="4"/>
  </si>
  <si>
    <t>会場借上料</t>
    <rPh sb="0" eb="2">
      <t>カイジョウ</t>
    </rPh>
    <phoneticPr fontId="4"/>
  </si>
  <si>
    <t>謝金・旅費
・通信費</t>
  </si>
  <si>
    <t>●　以下の額を「１ 財源内訳」の(Ａ)欄に記入してください。</t>
    <phoneticPr fontId="4"/>
  </si>
  <si>
    <t xml:space="preserve">  参加料等内訳</t>
    <rPh sb="5" eb="6">
      <t>トウ</t>
    </rPh>
    <rPh sb="6" eb="8">
      <t>ウチワケ</t>
    </rPh>
    <phoneticPr fontId="4"/>
  </si>
  <si>
    <t>会場借上料</t>
    <rPh sb="0" eb="2">
      <t>カイジョウ</t>
    </rPh>
    <rPh sb="2" eb="4">
      <t>カリア</t>
    </rPh>
    <rPh sb="4" eb="5">
      <t>リョウ</t>
    </rPh>
    <phoneticPr fontId="4"/>
  </si>
  <si>
    <r>
      <t>※　事業実施者の参加料等の収入を記入
　　ただし、事業実施者が</t>
    </r>
    <r>
      <rPr>
        <sz val="10"/>
        <rFont val="ＭＳ 明朝"/>
        <family val="3"/>
        <charset val="128"/>
      </rPr>
      <t>実行委員会等</t>
    </r>
    <r>
      <rPr>
        <sz val="10"/>
        <rFont val="ＭＳ 明朝"/>
        <family val="1"/>
        <charset val="128"/>
      </rPr>
      <t>の場合は、
　地方公共団体、特定指定管理者、特定公益法人の入場料等
　収入額を記入
※　別記様式４－３の（A)と同額</t>
    </r>
    <rPh sb="8" eb="11">
      <t>サンカリョウ</t>
    </rPh>
    <rPh sb="16" eb="18">
      <t>キニュウ</t>
    </rPh>
    <rPh sb="76" eb="78">
      <t>キニュウ</t>
    </rPh>
    <rPh sb="81" eb="83">
      <t>ベッキ</t>
    </rPh>
    <rPh sb="83" eb="85">
      <t>ヨウシキ</t>
    </rPh>
    <phoneticPr fontId="4"/>
  </si>
  <si>
    <t>地方公共団体等の長　印</t>
    <phoneticPr fontId="4"/>
  </si>
  <si>
    <t>(実績)対象事業経費額</t>
  </si>
  <si>
    <t>(実績)助成確定額</t>
  </si>
  <si>
    <t>(実績)設定席数</t>
  </si>
  <si>
    <t>(実績)公演数</t>
  </si>
  <si>
    <t>(実績)設定入場料</t>
  </si>
  <si>
    <t>(実績)参加料等収入</t>
  </si>
  <si>
    <t>(実績)入場者数</t>
  </si>
  <si>
    <t>(実績)地域交流Ｐ実施回数</t>
  </si>
  <si>
    <t>(実績)地域交流Ｐ参加人数</t>
  </si>
  <si>
    <t>※　別記様式４－２「３助成の申請」の事業実施者区分が入力されていません。</t>
    <rPh sb="2" eb="4">
      <t>ベッキ</t>
    </rPh>
    <rPh sb="4" eb="6">
      <t>ヨウシキ</t>
    </rPh>
    <rPh sb="11" eb="13">
      <t>ジョセイ</t>
    </rPh>
    <rPh sb="14" eb="16">
      <t>シンセイ</t>
    </rPh>
    <rPh sb="18" eb="20">
      <t>ジギョウ</t>
    </rPh>
    <rPh sb="20" eb="22">
      <t>ジッシ</t>
    </rPh>
    <rPh sb="22" eb="23">
      <t>シャ</t>
    </rPh>
    <rPh sb="23" eb="25">
      <t>クブン</t>
    </rPh>
    <rPh sb="26" eb="28">
      <t>ニュウリョク</t>
    </rPh>
    <phoneticPr fontId="4"/>
  </si>
  <si>
    <t>申請者</t>
    <rPh sb="0" eb="3">
      <t>シンセイシャ</t>
    </rPh>
    <phoneticPr fontId="4"/>
  </si>
  <si>
    <t>プログラム</t>
    <phoneticPr fontId="4"/>
  </si>
  <si>
    <t>研修</t>
    <rPh sb="0" eb="2">
      <t>ケンシュウ</t>
    </rPh>
    <phoneticPr fontId="4"/>
  </si>
  <si>
    <t>銀行名</t>
    <rPh sb="0" eb="2">
      <t>ギンコウ</t>
    </rPh>
    <rPh sb="2" eb="3">
      <t>メイ</t>
    </rPh>
    <phoneticPr fontId="4"/>
  </si>
  <si>
    <t>支店名</t>
    <rPh sb="0" eb="3">
      <t>シテンメイ</t>
    </rPh>
    <phoneticPr fontId="4"/>
  </si>
  <si>
    <t>企画・制作費(直営・委託)</t>
    <rPh sb="0" eb="2">
      <t>キカク</t>
    </rPh>
    <rPh sb="3" eb="6">
      <t>セイサクヒ</t>
    </rPh>
    <rPh sb="7" eb="9">
      <t>チョクエイ</t>
    </rPh>
    <rPh sb="10" eb="12">
      <t>イタク</t>
    </rPh>
    <phoneticPr fontId="4"/>
  </si>
  <si>
    <t>請求・支払先</t>
    <phoneticPr fontId="4"/>
  </si>
  <si>
    <t>請求・
支払額</t>
    <phoneticPr fontId="4"/>
  </si>
  <si>
    <t>会場借上料</t>
    <rPh sb="0" eb="2">
      <t>カイジョウ</t>
    </rPh>
    <rPh sb="2" eb="3">
      <t>シャク</t>
    </rPh>
    <rPh sb="3" eb="4">
      <t>ジョウ</t>
    </rPh>
    <rPh sb="4" eb="5">
      <t>リョウ</t>
    </rPh>
    <phoneticPr fontId="4"/>
  </si>
  <si>
    <t>氏　　名</t>
    <rPh sb="0" eb="1">
      <t>シ</t>
    </rPh>
    <rPh sb="3" eb="4">
      <t>ナ</t>
    </rPh>
    <phoneticPr fontId="4"/>
  </si>
  <si>
    <t>←　該当する区分を
  １つだけ選択して
  ください。</t>
    <phoneticPr fontId="4"/>
  </si>
  <si>
    <t>　別記様式４－２の「事業実施者」の「区分」が未入力です。</t>
    <rPh sb="1" eb="5">
      <t>ベッキヨウシキ</t>
    </rPh>
    <rPh sb="10" eb="12">
      <t>ジギョウ</t>
    </rPh>
    <rPh sb="12" eb="14">
      <t>ジッシ</t>
    </rPh>
    <rPh sb="14" eb="15">
      <t>シャ</t>
    </rPh>
    <rPh sb="18" eb="20">
      <t>クブン</t>
    </rPh>
    <rPh sb="22" eb="23">
      <t>ミ</t>
    </rPh>
    <rPh sb="23" eb="25">
      <t>ニュウリョク</t>
    </rPh>
    <phoneticPr fontId="4"/>
  </si>
  <si>
    <t>　令和　　年　　月　　日付けで助成決定を受けた研修プログラムについては、事業が終了しましたので、その概要について別紙のとおり報告します。</t>
    <rPh sb="23" eb="25">
      <t>ケンシュウ</t>
    </rPh>
    <phoneticPr fontId="4"/>
  </si>
  <si>
    <t>令和６年度地域の文化・芸術活動助成事業　実績報告書</t>
    <rPh sb="0" eb="2">
      <t>レイワ</t>
    </rPh>
    <rPh sb="15" eb="17">
      <t>ジョセイ</t>
    </rPh>
    <rPh sb="20" eb="22">
      <t>ジッセキ</t>
    </rPh>
    <rPh sb="22" eb="24">
      <t>ホウコク</t>
    </rPh>
    <rPh sb="24" eb="25">
      <t>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</si>
</sst>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76" formatCode="0_ "/>
    <numFmt numFmtId="177" formatCode="#,##0_ "/>
    <numFmt numFmtId="178" formatCode="#,##0_);[Red]\(#,##0\)"/>
    <numFmt numFmtId="179" formatCode="0_);[Red]\(0\)"/>
    <numFmt numFmtId="180" formatCode="#,##0;&quot;▲ &quot;#,##0"/>
  </numFmts>
  <fonts count="43">
    <font>
      <sz val="11"/>
      <name val="ＭＳ Ｐゴシック"/>
      <family val="3"/>
      <charset val="128"/>
    </font>
    <font>
      <sz val="11"/>
      <name val="ＭＳ Ｐゴシック"/>
      <family val="3"/>
      <charset val="128"/>
    </font>
    <font>
      <sz val="12"/>
      <name val="ＭＳ ゴシック"/>
      <family val="3"/>
      <charset val="128"/>
    </font>
    <font>
      <sz val="12"/>
      <name val="ＭＳ 明朝"/>
      <family val="1"/>
      <charset val="128"/>
    </font>
    <font>
      <sz val="6"/>
      <name val="ＭＳ Ｐゴシック"/>
      <family val="3"/>
      <charset val="128"/>
    </font>
    <font>
      <sz val="10"/>
      <name val="ＭＳ 明朝"/>
      <family val="1"/>
      <charset val="128"/>
    </font>
    <font>
      <sz val="10"/>
      <name val="ＭＳ ゴシック"/>
      <family val="3"/>
      <charset val="128"/>
    </font>
    <font>
      <sz val="14"/>
      <name val="ＭＳ ゴシック"/>
      <family val="3"/>
      <charset val="128"/>
    </font>
    <font>
      <u/>
      <sz val="12"/>
      <name val="ＭＳ ゴシック"/>
      <family val="3"/>
      <charset val="128"/>
    </font>
    <font>
      <sz val="9"/>
      <name val="ＭＳ 明朝"/>
      <family val="1"/>
      <charset val="128"/>
    </font>
    <font>
      <sz val="11"/>
      <name val="ＭＳ 明朝"/>
      <family val="1"/>
      <charset val="128"/>
    </font>
    <font>
      <sz val="10.5"/>
      <name val="ＭＳ 明朝"/>
      <family val="1"/>
      <charset val="128"/>
    </font>
    <font>
      <u/>
      <sz val="10.5"/>
      <name val="ＭＳ ゴシック"/>
      <family val="3"/>
      <charset val="128"/>
    </font>
    <font>
      <vertAlign val="superscript"/>
      <sz val="10.5"/>
      <name val="ＭＳ 明朝"/>
      <family val="1"/>
      <charset val="128"/>
    </font>
    <font>
      <sz val="10.5"/>
      <name val="ＭＳ ゴシック"/>
      <family val="3"/>
      <charset val="128"/>
    </font>
    <font>
      <b/>
      <sz val="12"/>
      <name val="ＭＳ ゴシック"/>
      <family val="3"/>
      <charset val="128"/>
    </font>
    <font>
      <sz val="16"/>
      <name val="ＭＳ ゴシック"/>
      <family val="3"/>
      <charset val="128"/>
    </font>
    <font>
      <sz val="11"/>
      <color indexed="81"/>
      <name val="ＭＳ Ｐゴシック"/>
      <family val="3"/>
      <charset val="128"/>
    </font>
    <font>
      <sz val="9"/>
      <color indexed="81"/>
      <name val="ＭＳ Ｐゴシック"/>
      <family val="3"/>
      <charset val="128"/>
    </font>
    <font>
      <sz val="11"/>
      <name val="ＭＳ ゴシック"/>
      <family val="3"/>
      <charset val="128"/>
    </font>
    <font>
      <b/>
      <sz val="11"/>
      <color indexed="81"/>
      <name val="ＭＳ Ｐゴシック"/>
      <family val="3"/>
      <charset val="128"/>
    </font>
    <font>
      <sz val="8"/>
      <color indexed="81"/>
      <name val="ＭＳ Ｐゴシック"/>
      <family val="3"/>
      <charset val="128"/>
    </font>
    <font>
      <u/>
      <sz val="11"/>
      <color indexed="81"/>
      <name val="ＭＳ Ｐゴシック"/>
      <family val="3"/>
      <charset val="128"/>
    </font>
    <font>
      <sz val="14"/>
      <name val="ＭＳ 明朝"/>
      <family val="1"/>
      <charset val="128"/>
    </font>
    <font>
      <b/>
      <u/>
      <sz val="12"/>
      <color indexed="10"/>
      <name val="ＭＳ Ｐゴシック"/>
      <family val="3"/>
      <charset val="128"/>
    </font>
    <font>
      <b/>
      <sz val="12"/>
      <color indexed="10"/>
      <name val="ＭＳ Ｐゴシック"/>
      <family val="3"/>
      <charset val="128"/>
    </font>
    <font>
      <sz val="11"/>
      <color theme="0"/>
      <name val="ＭＳ Ｐゴシック"/>
      <family val="3"/>
      <charset val="128"/>
    </font>
    <font>
      <sz val="12"/>
      <color theme="0"/>
      <name val="ＭＳ 明朝"/>
      <family val="1"/>
      <charset val="128"/>
    </font>
    <font>
      <b/>
      <sz val="11"/>
      <color theme="0"/>
      <name val="ＭＳ ゴシック"/>
      <family val="3"/>
      <charset val="128"/>
    </font>
    <font>
      <b/>
      <sz val="12"/>
      <color theme="0"/>
      <name val="ＭＳ 明朝"/>
      <family val="1"/>
      <charset val="128"/>
    </font>
    <font>
      <u/>
      <sz val="9"/>
      <name val="ＭＳ 明朝"/>
      <family val="1"/>
      <charset val="128"/>
    </font>
    <font>
      <b/>
      <sz val="11"/>
      <color indexed="10"/>
      <name val="ＭＳ Ｐゴシック"/>
      <family val="3"/>
      <charset val="128"/>
    </font>
    <font>
      <sz val="11"/>
      <color theme="1"/>
      <name val="ＭＳ Ｐゴシック"/>
      <family val="2"/>
      <scheme val="minor"/>
    </font>
    <font>
      <sz val="11"/>
      <color theme="1"/>
      <name val="ＭＳ Ｐゴシック"/>
      <family val="3"/>
      <charset val="128"/>
      <scheme val="minor"/>
    </font>
    <font>
      <b/>
      <sz val="11"/>
      <color indexed="81"/>
      <name val="MS P ゴシック"/>
      <family val="3"/>
      <charset val="128"/>
    </font>
    <font>
      <sz val="11"/>
      <color indexed="81"/>
      <name val="MS P ゴシック"/>
      <family val="3"/>
      <charset val="128"/>
    </font>
    <font>
      <b/>
      <u/>
      <sz val="11"/>
      <color indexed="81"/>
      <name val="MS P ゴシック"/>
      <family val="3"/>
      <charset val="128"/>
    </font>
    <font>
      <b/>
      <sz val="11"/>
      <color rgb="FFFF0000"/>
      <name val="ＭＳ ゴシック"/>
      <family val="3"/>
      <charset val="128"/>
    </font>
    <font>
      <sz val="10"/>
      <name val="ＭＳ Ｐ明朝"/>
      <family val="1"/>
      <charset val="128"/>
    </font>
    <font>
      <sz val="10"/>
      <name val="ＭＳ 明朝"/>
      <family val="3"/>
      <charset val="128"/>
    </font>
    <font>
      <b/>
      <u/>
      <sz val="11"/>
      <color indexed="81"/>
      <name val="ＭＳ Ｐゴシック"/>
      <family val="3"/>
      <charset val="128"/>
    </font>
    <font>
      <u/>
      <sz val="10.5"/>
      <name val="游明朝"/>
      <family val="1"/>
      <charset val="128"/>
    </font>
    <font>
      <b/>
      <sz val="12"/>
      <color rgb="FFFF0000"/>
      <name val="ＭＳ 明朝"/>
      <family val="1"/>
      <charset val="128"/>
    </font>
  </fonts>
  <fills count="2">
    <fill>
      <patternFill patternType="none"/>
    </fill>
    <fill>
      <patternFill patternType="gray125"/>
    </fill>
  </fills>
  <borders count="237">
    <border>
      <left/>
      <right/>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right style="hair">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double">
        <color indexed="64"/>
      </top>
      <bottom style="thick">
        <color indexed="64"/>
      </bottom>
      <diagonal/>
    </border>
    <border>
      <left/>
      <right style="thick">
        <color indexed="64"/>
      </right>
      <top style="thin">
        <color indexed="64"/>
      </top>
      <bottom style="double">
        <color indexed="64"/>
      </bottom>
      <diagonal/>
    </border>
    <border>
      <left/>
      <right style="thin">
        <color indexed="64"/>
      </right>
      <top style="double">
        <color indexed="64"/>
      </top>
      <bottom style="thick">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medium">
        <color indexed="64"/>
      </bottom>
      <diagonal/>
    </border>
    <border>
      <left/>
      <right/>
      <top style="thin">
        <color indexed="64"/>
      </top>
      <bottom style="hair">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hair">
        <color indexed="64"/>
      </bottom>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bottom style="double">
        <color indexed="64"/>
      </bottom>
      <diagonal/>
    </border>
    <border>
      <left/>
      <right style="thin">
        <color indexed="64"/>
      </right>
      <top/>
      <bottom style="double">
        <color indexed="64"/>
      </bottom>
      <diagonal/>
    </border>
    <border>
      <left/>
      <right style="thin">
        <color indexed="64"/>
      </right>
      <top style="double">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double">
        <color indexed="64"/>
      </top>
      <bottom style="thick">
        <color indexed="64"/>
      </bottom>
      <diagonal/>
    </border>
    <border>
      <left/>
      <right/>
      <top style="medium">
        <color indexed="64"/>
      </top>
      <bottom style="thin">
        <color indexed="64"/>
      </bottom>
      <diagonal/>
    </border>
    <border>
      <left/>
      <right/>
      <top style="double">
        <color indexed="64"/>
      </top>
      <bottom style="thick">
        <color indexed="64"/>
      </bottom>
      <diagonal/>
    </border>
    <border>
      <left style="thin">
        <color indexed="64"/>
      </left>
      <right/>
      <top/>
      <bottom/>
      <diagonal/>
    </border>
    <border>
      <left/>
      <right style="medium">
        <color indexed="64"/>
      </right>
      <top/>
      <bottom/>
      <diagonal/>
    </border>
    <border>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hair">
        <color indexed="64"/>
      </left>
      <right style="thick">
        <color indexed="64"/>
      </right>
      <top style="medium">
        <color indexed="64"/>
      </top>
      <bottom style="thick">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medium">
        <color indexed="64"/>
      </left>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thin">
        <color indexed="64"/>
      </left>
      <right/>
      <top style="hair">
        <color indexed="64"/>
      </top>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medium">
        <color indexed="64"/>
      </left>
      <right/>
      <top style="thin">
        <color indexed="64"/>
      </top>
      <bottom/>
      <diagonal/>
    </border>
    <border>
      <left/>
      <right style="hair">
        <color indexed="64"/>
      </right>
      <top style="hair">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thick">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style="thin">
        <color indexed="64"/>
      </right>
      <top style="double">
        <color indexed="64"/>
      </top>
      <bottom style="thick">
        <color indexed="64"/>
      </bottom>
      <diagonal/>
    </border>
    <border>
      <left style="thin">
        <color indexed="64"/>
      </left>
      <right style="medium">
        <color indexed="64"/>
      </right>
      <top style="double">
        <color indexed="64"/>
      </top>
      <bottom style="thick">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top style="double">
        <color indexed="64"/>
      </top>
      <bottom style="thick">
        <color indexed="64"/>
      </bottom>
      <diagonal/>
    </border>
    <border diagonalUp="1">
      <left style="thin">
        <color indexed="64"/>
      </left>
      <right style="thin">
        <color indexed="64"/>
      </right>
      <top style="double">
        <color indexed="64"/>
      </top>
      <bottom style="thick">
        <color indexed="64"/>
      </bottom>
      <diagonal style="thin">
        <color indexed="64"/>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medium">
        <color indexed="64"/>
      </left>
      <right/>
      <top style="double">
        <color indexed="64"/>
      </top>
      <bottom style="thick">
        <color indexed="64"/>
      </bottom>
      <diagonal/>
    </border>
    <border diagonalUp="1">
      <left style="medium">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ck">
        <color indexed="64"/>
      </right>
      <top style="thin">
        <color indexed="64"/>
      </top>
      <bottom style="double">
        <color indexed="64"/>
      </bottom>
      <diagonal style="thin">
        <color indexed="64"/>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hair">
        <color indexed="64"/>
      </right>
      <top style="medium">
        <color indexed="64"/>
      </top>
      <bottom style="thick">
        <color indexed="64"/>
      </bottom>
      <diagonal/>
    </border>
    <border>
      <left style="hair">
        <color indexed="64"/>
      </left>
      <right style="hair">
        <color indexed="64"/>
      </right>
      <top style="medium">
        <color indexed="64"/>
      </top>
      <bottom style="thick">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double">
        <color indexed="64"/>
      </right>
      <top style="hair">
        <color indexed="64"/>
      </top>
      <bottom style="hair">
        <color indexed="64"/>
      </bottom>
      <diagonal style="hair">
        <color indexed="64"/>
      </diagonal>
    </border>
    <border>
      <left style="thick">
        <color indexed="64"/>
      </left>
      <right/>
      <top style="thin">
        <color indexed="64"/>
      </top>
      <bottom style="thin">
        <color indexed="64"/>
      </bottom>
      <diagonal/>
    </border>
    <border>
      <left/>
      <right style="hair">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double">
        <color indexed="64"/>
      </right>
      <top/>
      <bottom/>
      <diagonal/>
    </border>
    <border>
      <left style="double">
        <color indexed="64"/>
      </left>
      <right/>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diagonal/>
    </border>
    <border>
      <left style="double">
        <color indexed="64"/>
      </left>
      <right/>
      <top style="hair">
        <color indexed="64"/>
      </top>
      <bottom/>
      <diagonal/>
    </border>
    <border>
      <left/>
      <right style="hair">
        <color indexed="64"/>
      </right>
      <top/>
      <bottom/>
      <diagonal/>
    </border>
    <border diagonalUp="1">
      <left style="hair">
        <color indexed="64"/>
      </left>
      <right style="hair">
        <color indexed="64"/>
      </right>
      <top/>
      <bottom/>
      <diagonal style="hair">
        <color indexed="64"/>
      </diagonal>
    </border>
    <border diagonalUp="1">
      <left style="hair">
        <color indexed="64"/>
      </left>
      <right style="thin">
        <color indexed="64"/>
      </right>
      <top/>
      <bottom/>
      <diagonal style="hair">
        <color indexed="64"/>
      </diagonal>
    </border>
    <border>
      <left style="thin">
        <color indexed="64"/>
      </left>
      <right style="thin">
        <color indexed="64"/>
      </right>
      <top/>
      <bottom/>
      <diagonal/>
    </border>
    <border>
      <left style="double">
        <color indexed="64"/>
      </left>
      <right/>
      <top/>
      <bottom/>
      <diagonal/>
    </border>
    <border diagonalUp="1">
      <left style="hair">
        <color indexed="64"/>
      </left>
      <right style="hair">
        <color indexed="64"/>
      </right>
      <top/>
      <bottom style="hair">
        <color indexed="64"/>
      </bottom>
      <diagonal style="hair">
        <color indexed="64"/>
      </diagonal>
    </border>
    <border diagonalUp="1">
      <left style="hair">
        <color indexed="64"/>
      </left>
      <right style="hair">
        <color indexed="64"/>
      </right>
      <top style="hair">
        <color indexed="64"/>
      </top>
      <bottom/>
      <diagonal style="hair">
        <color indexed="64"/>
      </diagonal>
    </border>
    <border diagonalUp="1">
      <left style="hair">
        <color indexed="64"/>
      </left>
      <right style="double">
        <color indexed="64"/>
      </right>
      <top style="hair">
        <color indexed="64"/>
      </top>
      <bottom/>
      <diagonal style="hair">
        <color indexed="64"/>
      </diagonal>
    </border>
    <border diagonalUp="1">
      <left style="hair">
        <color indexed="64"/>
      </left>
      <right style="double">
        <color indexed="64"/>
      </right>
      <top/>
      <bottom/>
      <diagonal style="hair">
        <color indexed="64"/>
      </diagonal>
    </border>
    <border diagonalUp="1">
      <left style="hair">
        <color indexed="64"/>
      </left>
      <right style="double">
        <color indexed="64"/>
      </right>
      <top/>
      <bottom style="hair">
        <color indexed="64"/>
      </bottom>
      <diagonal style="hair">
        <color indexed="64"/>
      </diagonal>
    </border>
  </borders>
  <cellStyleXfs count="7">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alignment vertical="center"/>
    </xf>
    <xf numFmtId="0" fontId="32" fillId="0" borderId="0"/>
    <xf numFmtId="0" fontId="33" fillId="0" borderId="0">
      <alignment vertical="center"/>
    </xf>
  </cellStyleXfs>
  <cellXfs count="583">
    <xf numFmtId="0" fontId="0" fillId="0" borderId="0" xfId="0">
      <alignment vertical="center"/>
    </xf>
    <xf numFmtId="0" fontId="3" fillId="0" borderId="0" xfId="0" applyFont="1" applyAlignment="1">
      <alignment horizontal="justify" vertical="center"/>
    </xf>
    <xf numFmtId="0" fontId="7" fillId="0" borderId="0" xfId="0" applyFont="1" applyAlignment="1">
      <alignment horizontal="justify" vertical="center"/>
    </xf>
    <xf numFmtId="0" fontId="2" fillId="0" borderId="0" xfId="0" applyFont="1" applyAlignment="1">
      <alignment horizontal="justify" vertical="center"/>
    </xf>
    <xf numFmtId="0" fontId="0" fillId="0" borderId="0" xfId="0" applyAlignment="1">
      <alignment vertical="top"/>
    </xf>
    <xf numFmtId="0" fontId="3" fillId="0" borderId="0" xfId="0" applyFont="1">
      <alignment vertical="center"/>
    </xf>
    <xf numFmtId="0" fontId="3" fillId="0" borderId="0" xfId="0" applyFont="1" applyAlignment="1">
      <alignment horizontal="right" vertical="center"/>
    </xf>
    <xf numFmtId="0" fontId="15" fillId="0" borderId="0" xfId="0" applyFont="1" applyAlignment="1">
      <alignment vertical="center" wrapText="1"/>
    </xf>
    <xf numFmtId="0" fontId="3" fillId="0" borderId="2" xfId="0" applyFont="1" applyBorder="1" applyAlignment="1">
      <alignment vertical="center" shrinkToFit="1"/>
    </xf>
    <xf numFmtId="0" fontId="3" fillId="0" borderId="3" xfId="0" applyFont="1" applyBorder="1" applyAlignment="1">
      <alignment vertical="center" shrinkToFit="1"/>
    </xf>
    <xf numFmtId="0" fontId="0" fillId="0" borderId="0" xfId="0" applyAlignment="1">
      <alignment vertical="center" shrinkToFit="1"/>
    </xf>
    <xf numFmtId="0" fontId="3" fillId="0" borderId="0" xfId="0" applyFont="1" applyAlignment="1">
      <alignment vertical="center" shrinkToFit="1"/>
    </xf>
    <xf numFmtId="0" fontId="0" fillId="0" borderId="0" xfId="0" applyAlignment="1">
      <alignment vertical="top" shrinkToFit="1"/>
    </xf>
    <xf numFmtId="0" fontId="2" fillId="0" borderId="0" xfId="0" applyFont="1" applyAlignment="1">
      <alignment horizontal="right" vertical="top"/>
    </xf>
    <xf numFmtId="0" fontId="3" fillId="0" borderId="0" xfId="0" applyFont="1" applyAlignment="1">
      <alignment horizontal="right"/>
    </xf>
    <xf numFmtId="0" fontId="3" fillId="0" borderId="0" xfId="0" applyFont="1" applyAlignment="1">
      <alignment horizontal="right" vertical="top"/>
    </xf>
    <xf numFmtId="0" fontId="3" fillId="0" borderId="0" xfId="0" applyFont="1" applyAlignment="1">
      <alignment horizontal="justify"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38" fontId="0" fillId="0" borderId="0" xfId="1" applyFont="1">
      <alignment vertical="center"/>
    </xf>
    <xf numFmtId="38" fontId="0" fillId="0" borderId="0" xfId="1" applyFont="1" applyAlignment="1">
      <alignment vertical="top"/>
    </xf>
    <xf numFmtId="38" fontId="8" fillId="0" borderId="0" xfId="1" applyFont="1" applyAlignment="1">
      <alignment horizontal="justify" vertical="center"/>
    </xf>
    <xf numFmtId="38" fontId="26" fillId="0" borderId="0" xfId="1" applyFont="1">
      <alignment vertical="center"/>
    </xf>
    <xf numFmtId="178" fontId="26" fillId="0" borderId="0" xfId="0" applyNumberFormat="1" applyFont="1" applyAlignment="1">
      <alignment vertical="top"/>
    </xf>
    <xf numFmtId="0" fontId="2" fillId="0" borderId="0" xfId="0" applyFont="1" applyAlignment="1">
      <alignment vertical="center" wrapText="1"/>
    </xf>
    <xf numFmtId="178" fontId="3" fillId="0" borderId="8" xfId="0" applyNumberFormat="1" applyFont="1" applyBorder="1" applyAlignment="1" applyProtection="1">
      <alignment horizontal="right" vertical="center" shrinkToFit="1"/>
      <protection locked="0"/>
    </xf>
    <xf numFmtId="178" fontId="3" fillId="0" borderId="9" xfId="0" applyNumberFormat="1" applyFont="1" applyBorder="1" applyAlignment="1" applyProtection="1">
      <alignment horizontal="right" vertical="center" shrinkToFit="1"/>
      <protection locked="0"/>
    </xf>
    <xf numFmtId="0" fontId="2" fillId="0" borderId="13" xfId="0" applyFont="1" applyBorder="1" applyAlignment="1">
      <alignment vertical="center" wrapText="1"/>
    </xf>
    <xf numFmtId="0" fontId="2" fillId="0" borderId="14" xfId="0" applyFont="1" applyBorder="1" applyAlignment="1">
      <alignment vertical="center" wrapText="1"/>
    </xf>
    <xf numFmtId="0" fontId="7" fillId="0" borderId="0" xfId="0" applyFont="1" applyAlignment="1">
      <alignment horizontal="center" vertical="center"/>
    </xf>
    <xf numFmtId="0" fontId="26" fillId="0" borderId="0" xfId="0" applyFont="1" applyAlignment="1">
      <alignment vertical="center" shrinkToFit="1"/>
    </xf>
    <xf numFmtId="0" fontId="27" fillId="0" borderId="15" xfId="0" applyFont="1" applyBorder="1" applyAlignment="1">
      <alignment vertical="center" shrinkToFit="1"/>
    </xf>
    <xf numFmtId="0" fontId="26" fillId="0" borderId="15" xfId="0" applyFont="1" applyBorder="1" applyAlignment="1">
      <alignment vertical="center" shrinkToFit="1"/>
    </xf>
    <xf numFmtId="0" fontId="26"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4" xfId="0" applyFont="1" applyBorder="1">
      <alignment vertical="center"/>
    </xf>
    <xf numFmtId="0" fontId="3" fillId="0" borderId="25" xfId="0" applyFont="1" applyBorder="1" applyProtection="1">
      <alignment vertical="center"/>
      <protection locked="0"/>
    </xf>
    <xf numFmtId="0" fontId="3" fillId="0" borderId="29" xfId="0" applyFont="1" applyBorder="1">
      <alignment vertical="center"/>
    </xf>
    <xf numFmtId="0" fontId="3" fillId="0" borderId="31"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0" fontId="19" fillId="0" borderId="13" xfId="0" applyFont="1" applyBorder="1" applyAlignment="1">
      <alignment horizontal="right" vertical="center" wrapText="1"/>
    </xf>
    <xf numFmtId="0" fontId="19" fillId="0" borderId="35" xfId="0" applyFont="1" applyBorder="1" applyAlignment="1">
      <alignment horizontal="right" vertical="center" wrapText="1"/>
    </xf>
    <xf numFmtId="0" fontId="19" fillId="0" borderId="36" xfId="0" applyFont="1" applyBorder="1" applyAlignment="1">
      <alignment horizontal="right" vertical="center" wrapText="1"/>
    </xf>
    <xf numFmtId="0" fontId="19" fillId="0" borderId="37" xfId="0" applyFont="1" applyBorder="1" applyAlignment="1">
      <alignment horizontal="right" vertical="center" wrapText="1"/>
    </xf>
    <xf numFmtId="3" fontId="3" fillId="0" borderId="12" xfId="0" applyNumberFormat="1" applyFont="1" applyBorder="1" applyAlignment="1">
      <alignment horizontal="center" vertical="center" wrapText="1"/>
    </xf>
    <xf numFmtId="0" fontId="3" fillId="0" borderId="38" xfId="0" applyFont="1" applyBorder="1" applyAlignment="1">
      <alignment horizontal="center" vertical="center"/>
    </xf>
    <xf numFmtId="0" fontId="3" fillId="0" borderId="39" xfId="0" applyFont="1" applyBorder="1" applyAlignment="1">
      <alignment horizontal="center" vertical="center" wrapText="1"/>
    </xf>
    <xf numFmtId="0" fontId="5" fillId="0" borderId="0" xfId="0" applyFont="1" applyAlignment="1">
      <alignment vertical="center" wrapText="1"/>
    </xf>
    <xf numFmtId="0" fontId="2" fillId="0" borderId="14" xfId="0" applyFont="1" applyBorder="1" applyAlignment="1">
      <alignment horizontal="center" vertical="center" wrapTex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21" xfId="0" applyFont="1" applyBorder="1" applyAlignment="1">
      <alignment horizontal="right" vertical="center"/>
    </xf>
    <xf numFmtId="0" fontId="3" fillId="0" borderId="21" xfId="0" applyFont="1" applyBorder="1">
      <alignment vertical="center"/>
    </xf>
    <xf numFmtId="0" fontId="3" fillId="0" borderId="26" xfId="0" applyFont="1" applyBorder="1">
      <alignment vertical="center"/>
    </xf>
    <xf numFmtId="178" fontId="26" fillId="0" borderId="0" xfId="0" applyNumberFormat="1" applyFont="1">
      <alignment vertical="center"/>
    </xf>
    <xf numFmtId="178" fontId="3" fillId="0" borderId="44" xfId="0" applyNumberFormat="1" applyFont="1" applyBorder="1" applyAlignment="1" applyProtection="1">
      <alignment horizontal="right" vertical="center" shrinkToFit="1"/>
      <protection locked="0"/>
    </xf>
    <xf numFmtId="178" fontId="3" fillId="0" borderId="47" xfId="1" applyNumberFormat="1" applyFont="1" applyBorder="1" applyAlignment="1">
      <alignment horizontal="right" vertical="center" shrinkToFit="1"/>
    </xf>
    <xf numFmtId="0" fontId="0" fillId="0" borderId="15" xfId="0" applyBorder="1">
      <alignment vertical="center"/>
    </xf>
    <xf numFmtId="0" fontId="0" fillId="0" borderId="15" xfId="0" applyBorder="1" applyAlignment="1">
      <alignment vertical="center" shrinkToFit="1"/>
    </xf>
    <xf numFmtId="38" fontId="27" fillId="0" borderId="0" xfId="1" applyFont="1" applyAlignment="1">
      <alignment vertical="center" shrinkToFit="1"/>
    </xf>
    <xf numFmtId="0" fontId="3" fillId="0" borderId="50" xfId="0" applyFont="1" applyBorder="1" applyAlignment="1">
      <alignment horizontal="center" vertical="center" wrapText="1"/>
    </xf>
    <xf numFmtId="0" fontId="3" fillId="0" borderId="27" xfId="0" applyFont="1" applyBorder="1" applyAlignment="1">
      <alignment horizontal="left" vertical="center" wrapText="1"/>
    </xf>
    <xf numFmtId="0" fontId="3" fillId="0" borderId="0" xfId="0" applyFont="1" applyAlignment="1">
      <alignment horizontal="left" vertical="center" wrapText="1"/>
    </xf>
    <xf numFmtId="178" fontId="3" fillId="0" borderId="51" xfId="0" applyNumberFormat="1" applyFont="1" applyBorder="1" applyAlignment="1">
      <alignment horizontal="right" vertical="center" shrinkToFit="1"/>
    </xf>
    <xf numFmtId="0" fontId="9" fillId="0" borderId="52" xfId="4" applyFont="1" applyBorder="1" applyProtection="1">
      <alignment vertical="center"/>
      <protection locked="0"/>
    </xf>
    <xf numFmtId="180" fontId="5" fillId="0" borderId="53" xfId="2" applyNumberFormat="1" applyFont="1" applyBorder="1" applyAlignment="1" applyProtection="1">
      <alignment vertical="center"/>
      <protection locked="0"/>
    </xf>
    <xf numFmtId="180" fontId="5" fillId="0" borderId="54" xfId="3" applyNumberFormat="1" applyFont="1" applyBorder="1" applyAlignment="1" applyProtection="1">
      <alignment vertical="center"/>
      <protection locked="0"/>
    </xf>
    <xf numFmtId="180" fontId="5" fillId="0" borderId="55" xfId="2" applyNumberFormat="1" applyFont="1" applyBorder="1" applyAlignment="1" applyProtection="1">
      <alignment vertical="center"/>
      <protection locked="0"/>
    </xf>
    <xf numFmtId="0" fontId="9" fillId="0" borderId="56" xfId="4" applyFont="1" applyBorder="1" applyProtection="1">
      <alignment vertical="center"/>
      <protection locked="0"/>
    </xf>
    <xf numFmtId="180" fontId="5" fillId="0" borderId="57" xfId="2" applyNumberFormat="1" applyFont="1" applyBorder="1" applyAlignment="1" applyProtection="1">
      <alignment vertical="center"/>
      <protection locked="0"/>
    </xf>
    <xf numFmtId="180" fontId="5" fillId="0" borderId="58" xfId="3" applyNumberFormat="1" applyFont="1" applyBorder="1" applyAlignment="1" applyProtection="1">
      <alignment vertical="center"/>
      <protection locked="0"/>
    </xf>
    <xf numFmtId="180" fontId="5" fillId="0" borderId="59" xfId="2" applyNumberFormat="1" applyFont="1" applyBorder="1" applyAlignment="1" applyProtection="1">
      <alignment vertical="center"/>
      <protection locked="0"/>
    </xf>
    <xf numFmtId="0" fontId="9" fillId="0" borderId="60" xfId="4" applyFont="1" applyBorder="1" applyProtection="1">
      <alignment vertical="center"/>
      <protection locked="0"/>
    </xf>
    <xf numFmtId="180" fontId="5" fillId="0" borderId="61" xfId="2" applyNumberFormat="1" applyFont="1" applyBorder="1" applyAlignment="1" applyProtection="1">
      <alignment vertical="center"/>
      <protection locked="0"/>
    </xf>
    <xf numFmtId="180" fontId="5" fillId="0" borderId="62" xfId="3" applyNumberFormat="1" applyFont="1" applyBorder="1" applyAlignment="1" applyProtection="1">
      <alignment vertical="center"/>
      <protection locked="0"/>
    </xf>
    <xf numFmtId="180" fontId="5" fillId="0" borderId="63" xfId="2" applyNumberFormat="1" applyFont="1" applyBorder="1" applyAlignment="1" applyProtection="1">
      <alignment vertical="center"/>
      <protection locked="0"/>
    </xf>
    <xf numFmtId="0" fontId="7" fillId="0" borderId="0" xfId="3" applyFont="1" applyAlignment="1">
      <alignment vertical="top"/>
    </xf>
    <xf numFmtId="0" fontId="10" fillId="0" borderId="0" xfId="3" applyFont="1" applyAlignment="1">
      <alignment vertical="top"/>
    </xf>
    <xf numFmtId="0" fontId="9" fillId="0" borderId="0" xfId="3" applyFont="1" applyAlignment="1">
      <alignment horizontal="right"/>
    </xf>
    <xf numFmtId="0" fontId="9" fillId="0" borderId="0" xfId="3" applyFont="1" applyAlignment="1">
      <alignment vertical="center"/>
    </xf>
    <xf numFmtId="0" fontId="9" fillId="0" borderId="64" xfId="3" applyFont="1" applyBorder="1" applyAlignment="1">
      <alignment horizontal="center" vertical="center"/>
    </xf>
    <xf numFmtId="0" fontId="9" fillId="0" borderId="65" xfId="3" applyFont="1" applyBorder="1" applyAlignment="1">
      <alignment horizontal="center" vertical="center"/>
    </xf>
    <xf numFmtId="0" fontId="9" fillId="0" borderId="66" xfId="3" applyFont="1" applyBorder="1" applyAlignment="1">
      <alignment horizontal="center" vertical="center"/>
    </xf>
    <xf numFmtId="0" fontId="9" fillId="0" borderId="67" xfId="3" applyFont="1" applyBorder="1" applyAlignment="1">
      <alignment horizontal="center" vertical="center"/>
    </xf>
    <xf numFmtId="0" fontId="9" fillId="0" borderId="68" xfId="3" applyFont="1" applyBorder="1" applyAlignment="1">
      <alignment vertical="center" wrapText="1"/>
    </xf>
    <xf numFmtId="0" fontId="9" fillId="0" borderId="69" xfId="3" applyFont="1" applyBorder="1" applyAlignment="1">
      <alignment vertical="center" wrapText="1"/>
    </xf>
    <xf numFmtId="0" fontId="9" fillId="0" borderId="69" xfId="3" applyFont="1" applyBorder="1" applyAlignment="1">
      <alignment horizontal="center" vertical="center" wrapText="1"/>
    </xf>
    <xf numFmtId="0" fontId="9" fillId="0" borderId="70" xfId="3" applyFont="1" applyBorder="1" applyAlignment="1">
      <alignment vertical="center" wrapText="1"/>
    </xf>
    <xf numFmtId="0" fontId="9" fillId="0" borderId="71" xfId="3" applyFont="1" applyBorder="1" applyAlignment="1">
      <alignment horizontal="center" vertical="center" wrapText="1"/>
    </xf>
    <xf numFmtId="0" fontId="9" fillId="0" borderId="0" xfId="3" applyFont="1" applyAlignment="1">
      <alignment horizontal="center" vertical="center"/>
    </xf>
    <xf numFmtId="178" fontId="9" fillId="0" borderId="0" xfId="3" applyNumberFormat="1" applyFont="1" applyAlignment="1">
      <alignment vertical="center"/>
    </xf>
    <xf numFmtId="180" fontId="5" fillId="0" borderId="72" xfId="3" applyNumberFormat="1" applyFont="1" applyBorder="1" applyAlignment="1">
      <alignment vertical="center"/>
    </xf>
    <xf numFmtId="0" fontId="10" fillId="0" borderId="0" xfId="3" applyFont="1" applyAlignment="1">
      <alignment vertical="center"/>
    </xf>
    <xf numFmtId="38" fontId="28" fillId="0" borderId="0" xfId="1" applyFont="1" applyAlignment="1">
      <alignment vertical="center" wrapText="1"/>
    </xf>
    <xf numFmtId="0" fontId="29" fillId="0" borderId="78" xfId="0" applyFont="1" applyBorder="1" applyAlignment="1">
      <alignment vertical="center" wrapText="1"/>
    </xf>
    <xf numFmtId="0" fontId="29" fillId="0" borderId="78" xfId="0" applyFont="1" applyBorder="1">
      <alignment vertical="center"/>
    </xf>
    <xf numFmtId="0" fontId="28" fillId="0" borderId="0" xfId="0" applyFont="1" applyAlignment="1">
      <alignment vertical="center" wrapText="1"/>
    </xf>
    <xf numFmtId="178" fontId="26" fillId="0" borderId="0" xfId="1" applyNumberFormat="1" applyFont="1">
      <alignment vertical="center"/>
    </xf>
    <xf numFmtId="0" fontId="9" fillId="0" borderId="55" xfId="4" applyFont="1" applyBorder="1" applyAlignment="1" applyProtection="1">
      <alignment vertical="center" wrapText="1"/>
      <protection locked="0"/>
    </xf>
    <xf numFmtId="0" fontId="9" fillId="0" borderId="59" xfId="4" applyFont="1" applyBorder="1" applyAlignment="1" applyProtection="1">
      <alignment vertical="center" wrapText="1"/>
      <protection locked="0"/>
    </xf>
    <xf numFmtId="0" fontId="9" fillId="0" borderId="63" xfId="4" applyFont="1" applyBorder="1" applyAlignment="1" applyProtection="1">
      <alignment vertical="center" wrapText="1"/>
      <protection locked="0"/>
    </xf>
    <xf numFmtId="0" fontId="3" fillId="0" borderId="0" xfId="0" applyFont="1" applyAlignment="1" applyProtection="1">
      <alignment horizontal="center" vertical="center" shrinkToFit="1"/>
      <protection locked="0"/>
    </xf>
    <xf numFmtId="0" fontId="3" fillId="0" borderId="0" xfId="0" applyFont="1" applyAlignment="1">
      <alignment vertical="center" wrapText="1"/>
    </xf>
    <xf numFmtId="0" fontId="32" fillId="0" borderId="0" xfId="5"/>
    <xf numFmtId="0" fontId="3" fillId="0" borderId="0" xfId="0" applyFont="1" applyProtection="1">
      <alignment vertical="center"/>
      <protection locked="0"/>
    </xf>
    <xf numFmtId="176" fontId="3" fillId="0" borderId="0" xfId="0" applyNumberFormat="1" applyFont="1" applyProtection="1">
      <alignment vertical="center"/>
      <protection locked="0"/>
    </xf>
    <xf numFmtId="0" fontId="3" fillId="0" borderId="10" xfId="0" applyFont="1" applyBorder="1" applyAlignment="1">
      <alignment horizontal="center" vertical="center" wrapText="1"/>
    </xf>
    <xf numFmtId="0" fontId="3" fillId="0" borderId="1" xfId="0" applyFont="1" applyBorder="1">
      <alignment vertical="center"/>
    </xf>
    <xf numFmtId="0" fontId="3" fillId="0" borderId="25" xfId="0" applyFont="1" applyBorder="1">
      <alignment vertical="center"/>
    </xf>
    <xf numFmtId="0" fontId="2" fillId="0" borderId="30" xfId="0" applyFont="1" applyBorder="1" applyAlignment="1">
      <alignment vertical="center" wrapText="1"/>
    </xf>
    <xf numFmtId="0" fontId="6" fillId="0" borderId="0" xfId="0" applyFont="1" applyAlignment="1">
      <alignment vertical="center" wrapText="1"/>
    </xf>
    <xf numFmtId="0" fontId="0" fillId="0" borderId="0" xfId="0" applyAlignment="1"/>
    <xf numFmtId="38" fontId="37" fillId="0" borderId="0" xfId="1" applyFont="1" applyFill="1" applyAlignment="1">
      <alignment vertical="center" wrapText="1"/>
    </xf>
    <xf numFmtId="0" fontId="37" fillId="0" borderId="0" xfId="1" applyNumberFormat="1" applyFont="1" applyFill="1" applyAlignment="1">
      <alignment vertical="center" wrapText="1"/>
    </xf>
    <xf numFmtId="177" fontId="3" fillId="0" borderId="1" xfId="0" applyNumberFormat="1" applyFont="1" applyBorder="1" applyAlignment="1" applyProtection="1">
      <alignment vertical="center" wrapText="1"/>
      <protection locked="0"/>
    </xf>
    <xf numFmtId="0" fontId="3" fillId="0" borderId="29" xfId="0" applyFont="1" applyBorder="1" applyAlignment="1">
      <alignment horizontal="center" vertical="center" wrapText="1"/>
    </xf>
    <xf numFmtId="177" fontId="3" fillId="0" borderId="2" xfId="0" applyNumberFormat="1" applyFont="1" applyBorder="1" applyAlignment="1" applyProtection="1">
      <alignment vertical="center" wrapText="1"/>
      <protection locked="0"/>
    </xf>
    <xf numFmtId="177" fontId="3" fillId="0" borderId="97" xfId="0" applyNumberFormat="1" applyFont="1" applyBorder="1" applyAlignment="1" applyProtection="1">
      <alignment vertical="center" wrapText="1"/>
      <protection locked="0"/>
    </xf>
    <xf numFmtId="0" fontId="3" fillId="0" borderId="210" xfId="0" applyFont="1" applyBorder="1" applyAlignment="1">
      <alignment horizontal="center" vertical="center" wrapText="1"/>
    </xf>
    <xf numFmtId="177" fontId="3" fillId="0" borderId="3" xfId="0" applyNumberFormat="1" applyFont="1" applyBorder="1" applyAlignment="1" applyProtection="1">
      <alignment vertical="center" wrapText="1"/>
      <protection locked="0"/>
    </xf>
    <xf numFmtId="0" fontId="3" fillId="0" borderId="32" xfId="0" applyFont="1" applyBorder="1" applyAlignment="1">
      <alignment horizontal="center" vertical="center" wrapText="1"/>
    </xf>
    <xf numFmtId="179" fontId="3" fillId="0" borderId="21" xfId="0" applyNumberFormat="1" applyFont="1" applyBorder="1" applyProtection="1">
      <alignment vertical="center"/>
      <protection locked="0"/>
    </xf>
    <xf numFmtId="0" fontId="32" fillId="0" borderId="0" xfId="5" applyAlignment="1">
      <alignment horizontal="right"/>
    </xf>
    <xf numFmtId="180" fontId="5" fillId="0" borderId="214" xfId="3" applyNumberFormat="1" applyFont="1" applyBorder="1" applyAlignment="1" applyProtection="1">
      <alignment vertical="center"/>
      <protection locked="0"/>
    </xf>
    <xf numFmtId="180" fontId="5" fillId="0" borderId="214" xfId="2" applyNumberFormat="1" applyFont="1" applyBorder="1" applyAlignment="1" applyProtection="1">
      <alignment vertical="center"/>
      <protection locked="0"/>
    </xf>
    <xf numFmtId="180" fontId="5" fillId="0" borderId="215" xfId="2" applyNumberFormat="1" applyFont="1" applyBorder="1" applyAlignment="1" applyProtection="1">
      <alignment vertical="center"/>
      <protection locked="0"/>
    </xf>
    <xf numFmtId="0" fontId="3" fillId="0" borderId="140" xfId="0" applyFont="1" applyBorder="1" applyProtection="1">
      <alignment vertical="center"/>
      <protection locked="0"/>
    </xf>
    <xf numFmtId="49" fontId="9" fillId="0" borderId="217" xfId="3" applyNumberFormat="1" applyFont="1" applyBorder="1" applyAlignment="1" applyProtection="1">
      <alignment horizontal="center" vertical="center"/>
      <protection locked="0"/>
    </xf>
    <xf numFmtId="180" fontId="9" fillId="0" borderId="53" xfId="2" applyNumberFormat="1" applyFont="1" applyBorder="1" applyAlignment="1" applyProtection="1">
      <alignment vertical="center" wrapText="1"/>
      <protection locked="0"/>
    </xf>
    <xf numFmtId="0" fontId="9" fillId="0" borderId="218" xfId="3" applyFont="1" applyBorder="1" applyAlignment="1">
      <alignment vertical="center" wrapText="1"/>
    </xf>
    <xf numFmtId="0" fontId="9" fillId="0" borderId="219" xfId="3" applyFont="1" applyBorder="1" applyAlignment="1">
      <alignment vertical="center" wrapText="1"/>
    </xf>
    <xf numFmtId="0" fontId="9" fillId="0" borderId="219" xfId="3" applyFont="1" applyBorder="1" applyAlignment="1">
      <alignment horizontal="center" vertical="center" wrapText="1"/>
    </xf>
    <xf numFmtId="0" fontId="9" fillId="0" borderId="220" xfId="3" applyFont="1" applyBorder="1" applyAlignment="1">
      <alignment vertical="center" wrapText="1"/>
    </xf>
    <xf numFmtId="0" fontId="9" fillId="0" borderId="221" xfId="3" applyFont="1" applyBorder="1" applyAlignment="1">
      <alignment horizontal="center" vertical="center" wrapText="1"/>
    </xf>
    <xf numFmtId="0" fontId="9" fillId="0" borderId="222" xfId="3" applyFont="1" applyBorder="1" applyAlignment="1" applyProtection="1">
      <alignment vertical="center" wrapText="1"/>
      <protection locked="0"/>
    </xf>
    <xf numFmtId="180" fontId="5" fillId="0" borderId="73" xfId="2" applyNumberFormat="1" applyFont="1" applyBorder="1" applyAlignment="1">
      <alignment vertical="center" shrinkToFit="1"/>
    </xf>
    <xf numFmtId="49" fontId="9" fillId="0" borderId="223" xfId="3" applyNumberFormat="1" applyFont="1" applyBorder="1" applyAlignment="1" applyProtection="1">
      <alignment horizontal="center" vertical="center"/>
      <protection locked="0"/>
    </xf>
    <xf numFmtId="180" fontId="5" fillId="0" borderId="74" xfId="2" applyNumberFormat="1" applyFont="1" applyBorder="1" applyAlignment="1">
      <alignment vertical="center" shrinkToFit="1"/>
    </xf>
    <xf numFmtId="0" fontId="9" fillId="0" borderId="224" xfId="3" applyFont="1" applyBorder="1" applyAlignment="1" applyProtection="1">
      <alignment vertical="center" wrapText="1"/>
      <protection locked="0"/>
    </xf>
    <xf numFmtId="49" fontId="9" fillId="0" borderId="225" xfId="3" applyNumberFormat="1" applyFont="1" applyBorder="1" applyAlignment="1" applyProtection="1">
      <alignment horizontal="center" vertical="center"/>
      <protection locked="0"/>
    </xf>
    <xf numFmtId="180" fontId="5" fillId="0" borderId="75" xfId="2" applyNumberFormat="1" applyFont="1" applyBorder="1" applyAlignment="1">
      <alignment vertical="center" shrinkToFit="1"/>
    </xf>
    <xf numFmtId="0" fontId="9" fillId="0" borderId="226" xfId="3" applyFont="1" applyBorder="1" applyAlignment="1" applyProtection="1">
      <alignment vertical="center" wrapText="1"/>
      <protection locked="0"/>
    </xf>
    <xf numFmtId="0" fontId="9" fillId="0" borderId="227" xfId="0" applyFont="1" applyBorder="1" applyAlignment="1">
      <alignment horizontal="center" vertical="center"/>
    </xf>
    <xf numFmtId="0" fontId="9" fillId="0" borderId="228" xfId="0" applyFont="1" applyBorder="1" applyAlignment="1">
      <alignment vertical="center" wrapText="1"/>
    </xf>
    <xf numFmtId="0" fontId="9" fillId="0" borderId="229" xfId="0" applyFont="1" applyBorder="1">
      <alignment vertical="center"/>
    </xf>
    <xf numFmtId="180" fontId="5" fillId="0" borderId="230" xfId="0" applyNumberFormat="1" applyFont="1" applyBorder="1">
      <alignment vertical="center"/>
    </xf>
    <xf numFmtId="180" fontId="5" fillId="0" borderId="218" xfId="0" applyNumberFormat="1" applyFont="1" applyBorder="1">
      <alignment vertical="center"/>
    </xf>
    <xf numFmtId="180" fontId="5" fillId="0" borderId="219" xfId="0" applyNumberFormat="1" applyFont="1" applyBorder="1">
      <alignment vertical="center"/>
    </xf>
    <xf numFmtId="180" fontId="5" fillId="0" borderId="221" xfId="0" applyNumberFormat="1" applyFont="1" applyBorder="1">
      <alignment vertical="center"/>
    </xf>
    <xf numFmtId="0" fontId="9" fillId="0" borderId="231" xfId="0" applyFont="1" applyBorder="1" applyAlignment="1">
      <alignment vertical="center" wrapText="1"/>
    </xf>
    <xf numFmtId="178" fontId="9" fillId="0" borderId="0" xfId="3" applyNumberFormat="1" applyFont="1" applyAlignment="1">
      <alignment horizontal="center" vertical="center" wrapText="1"/>
    </xf>
    <xf numFmtId="180" fontId="5" fillId="0" borderId="0" xfId="3" applyNumberFormat="1" applyFont="1" applyAlignment="1">
      <alignment vertical="center"/>
    </xf>
    <xf numFmtId="180" fontId="5" fillId="0" borderId="232" xfId="3" applyNumberFormat="1" applyFont="1" applyBorder="1" applyAlignment="1" applyProtection="1">
      <alignment vertical="center"/>
      <protection locked="0"/>
    </xf>
    <xf numFmtId="180" fontId="5" fillId="0" borderId="232" xfId="2" applyNumberFormat="1" applyFont="1" applyBorder="1" applyAlignment="1" applyProtection="1">
      <alignment vertical="center"/>
      <protection locked="0"/>
    </xf>
    <xf numFmtId="180" fontId="5" fillId="0" borderId="233" xfId="3" applyNumberFormat="1" applyFont="1" applyBorder="1" applyAlignment="1" applyProtection="1">
      <alignment vertical="center"/>
      <protection locked="0"/>
    </xf>
    <xf numFmtId="180" fontId="5" fillId="0" borderId="233" xfId="2" applyNumberFormat="1" applyFont="1" applyBorder="1" applyAlignment="1" applyProtection="1">
      <alignment vertical="center"/>
      <protection locked="0"/>
    </xf>
    <xf numFmtId="180" fontId="5" fillId="0" borderId="228" xfId="0" applyNumberFormat="1" applyFont="1" applyBorder="1">
      <alignment vertical="center"/>
    </xf>
    <xf numFmtId="180" fontId="5" fillId="0" borderId="234" xfId="2" applyNumberFormat="1" applyFont="1" applyBorder="1" applyAlignment="1" applyProtection="1">
      <alignment vertical="center"/>
      <protection locked="0"/>
    </xf>
    <xf numFmtId="180" fontId="5" fillId="0" borderId="235" xfId="0" applyNumberFormat="1" applyFont="1" applyBorder="1">
      <alignment vertical="center"/>
    </xf>
    <xf numFmtId="180" fontId="5" fillId="0" borderId="236" xfId="2" applyNumberFormat="1" applyFont="1" applyBorder="1" applyAlignment="1" applyProtection="1">
      <alignment vertical="center"/>
      <protection locked="0"/>
    </xf>
    <xf numFmtId="0" fontId="41" fillId="0" borderId="0" xfId="0" applyFont="1" applyAlignment="1">
      <alignment horizontal="justify" vertical="center"/>
    </xf>
    <xf numFmtId="38" fontId="37" fillId="0" borderId="0" xfId="1" applyFont="1" applyAlignment="1">
      <alignment horizontal="left" vertical="center" wrapText="1"/>
    </xf>
    <xf numFmtId="0" fontId="3" fillId="0" borderId="0" xfId="0" applyFont="1" applyAlignment="1">
      <alignment horizontal="center" vertical="center"/>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3" fillId="0" borderId="0" xfId="0" applyFont="1" applyAlignment="1">
      <alignment horizontal="center"/>
    </xf>
    <xf numFmtId="0" fontId="3" fillId="0" borderId="0" xfId="0" applyFont="1" applyAlignment="1" applyProtection="1">
      <alignment horizontal="right" vertical="center" indent="1"/>
      <protection locked="0"/>
    </xf>
    <xf numFmtId="0" fontId="3" fillId="0" borderId="0" xfId="0" applyFont="1" applyAlignment="1" applyProtection="1">
      <alignment horizontal="right" vertical="center" shrinkToFit="1"/>
      <protection locked="0"/>
    </xf>
    <xf numFmtId="0" fontId="3" fillId="0" borderId="0" xfId="0" applyFont="1" applyAlignment="1">
      <alignment vertical="center" wrapText="1"/>
    </xf>
    <xf numFmtId="0" fontId="3" fillId="0" borderId="92" xfId="0" applyFont="1" applyBorder="1" applyAlignment="1">
      <alignment vertical="center" textRotation="255" wrapText="1"/>
    </xf>
    <xf numFmtId="0" fontId="3" fillId="0" borderId="93" xfId="0" applyFont="1" applyBorder="1" applyAlignment="1">
      <alignment vertical="center" textRotation="255" wrapText="1"/>
    </xf>
    <xf numFmtId="0" fontId="3" fillId="0" borderId="94" xfId="0" applyFont="1" applyBorder="1" applyAlignment="1">
      <alignment vertical="center" textRotation="255" wrapText="1"/>
    </xf>
    <xf numFmtId="0" fontId="3" fillId="0" borderId="4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9" xfId="0" applyFont="1" applyBorder="1" applyAlignment="1" applyProtection="1">
      <alignment horizontal="left" vertical="center" shrinkToFit="1"/>
      <protection locked="0"/>
    </xf>
    <xf numFmtId="0" fontId="3" fillId="0" borderId="90" xfId="0" applyFont="1" applyBorder="1" applyAlignment="1" applyProtection="1">
      <alignment horizontal="left" vertical="center" shrinkToFit="1"/>
      <protection locked="0"/>
    </xf>
    <xf numFmtId="0" fontId="3" fillId="0" borderId="91" xfId="0" applyFont="1" applyBorder="1" applyAlignment="1" applyProtection="1">
      <alignment horizontal="left" vertical="center" shrinkToFit="1"/>
      <protection locked="0"/>
    </xf>
    <xf numFmtId="0" fontId="10" fillId="0" borderId="95" xfId="0" applyFont="1" applyBorder="1" applyAlignment="1" applyProtection="1">
      <alignment vertical="center" wrapText="1"/>
      <protection locked="0"/>
    </xf>
    <xf numFmtId="0" fontId="10" fillId="0" borderId="96" xfId="0" applyFont="1" applyBorder="1" applyAlignment="1" applyProtection="1">
      <alignment vertical="center" wrapText="1"/>
      <protection locked="0"/>
    </xf>
    <xf numFmtId="0" fontId="3" fillId="0" borderId="8"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5" fillId="0" borderId="88"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3" fillId="0" borderId="87" xfId="0" applyFont="1" applyBorder="1" applyAlignment="1">
      <alignment horizontal="center" vertical="center" wrapText="1"/>
    </xf>
    <xf numFmtId="0" fontId="3" fillId="0" borderId="0" xfId="0" applyFont="1" applyAlignment="1">
      <alignment horizontal="right" vertical="center" wrapText="1"/>
    </xf>
    <xf numFmtId="0" fontId="3" fillId="0" borderId="88" xfId="0" applyFont="1" applyBorder="1" applyAlignment="1" applyProtection="1">
      <alignment horizontal="left" vertical="center" shrinkToFit="1"/>
      <protection locked="0"/>
    </xf>
    <xf numFmtId="0" fontId="3" fillId="0" borderId="21" xfId="0" applyFont="1" applyBorder="1" applyAlignment="1" applyProtection="1">
      <alignment horizontal="left" vertical="center" shrinkToFit="1"/>
      <protection locked="0"/>
    </xf>
    <xf numFmtId="0" fontId="3" fillId="0" borderId="26" xfId="0" applyFont="1" applyBorder="1" applyAlignment="1" applyProtection="1">
      <alignment horizontal="left" vertical="center" shrinkToFit="1"/>
      <protection locked="0"/>
    </xf>
    <xf numFmtId="49" fontId="3" fillId="0" borderId="8" xfId="0" applyNumberFormat="1" applyFont="1" applyBorder="1" applyAlignment="1" applyProtection="1">
      <alignment horizontal="left" vertical="center" shrinkToFit="1"/>
      <protection locked="0"/>
    </xf>
    <xf numFmtId="49" fontId="3" fillId="0" borderId="21" xfId="0" applyNumberFormat="1" applyFont="1" applyBorder="1" applyAlignment="1" applyProtection="1">
      <alignment horizontal="left" vertical="center" shrinkToFit="1"/>
      <protection locked="0"/>
    </xf>
    <xf numFmtId="49" fontId="3" fillId="0" borderId="26" xfId="0" applyNumberFormat="1" applyFont="1" applyBorder="1" applyAlignment="1" applyProtection="1">
      <alignment horizontal="left" vertical="center" shrinkToFit="1"/>
      <protection locked="0"/>
    </xf>
    <xf numFmtId="0" fontId="3" fillId="0" borderId="8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5" xfId="0" applyFont="1" applyBorder="1" applyAlignment="1" applyProtection="1">
      <alignment horizontal="left" vertical="center" shrinkToFit="1"/>
      <protection locked="0"/>
    </xf>
    <xf numFmtId="0" fontId="3" fillId="0" borderId="22" xfId="0" applyFont="1" applyBorder="1" applyAlignment="1" applyProtection="1">
      <alignment horizontal="left" vertical="center" shrinkToFit="1"/>
      <protection locked="0"/>
    </xf>
    <xf numFmtId="0" fontId="3" fillId="0" borderId="86" xfId="0" applyFont="1" applyBorder="1" applyAlignment="1" applyProtection="1">
      <alignment horizontal="left" vertical="center" shrinkToFit="1"/>
      <protection locked="0"/>
    </xf>
    <xf numFmtId="0" fontId="3" fillId="0" borderId="105" xfId="0" applyFont="1" applyBorder="1" applyAlignment="1" applyProtection="1">
      <alignment horizontal="center" vertical="center" wrapText="1"/>
      <protection locked="0"/>
    </xf>
    <xf numFmtId="0" fontId="10" fillId="0" borderId="106" xfId="0" applyFont="1" applyBorder="1" applyAlignment="1" applyProtection="1">
      <alignment horizontal="center" vertical="center" wrapText="1"/>
      <protection locked="0"/>
    </xf>
    <xf numFmtId="0" fontId="10" fillId="0" borderId="42" xfId="0" applyFont="1" applyBorder="1" applyAlignment="1" applyProtection="1">
      <alignment horizontal="center" vertical="center" wrapText="1"/>
      <protection locked="0"/>
    </xf>
    <xf numFmtId="0" fontId="3" fillId="0" borderId="33"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0" fillId="0" borderId="106" xfId="0" applyBorder="1" applyAlignment="1" applyProtection="1">
      <alignment vertical="center" wrapText="1"/>
      <protection locked="0"/>
    </xf>
    <xf numFmtId="0" fontId="0" fillId="0" borderId="42" xfId="0" applyBorder="1" applyAlignment="1" applyProtection="1">
      <alignment vertical="center" wrapText="1"/>
      <protection locked="0"/>
    </xf>
    <xf numFmtId="0" fontId="3" fillId="0" borderId="33" xfId="0" applyFont="1" applyBorder="1" applyAlignment="1" applyProtection="1">
      <alignment vertical="center" wrapText="1"/>
      <protection locked="0"/>
    </xf>
    <xf numFmtId="0" fontId="3" fillId="0" borderId="100" xfId="0" applyFont="1" applyBorder="1" applyAlignment="1" applyProtection="1">
      <alignment horizontal="center" vertical="center" wrapText="1"/>
      <protection locked="0"/>
    </xf>
    <xf numFmtId="0" fontId="0" fillId="0" borderId="101" xfId="0" applyBorder="1" applyAlignment="1">
      <alignment horizontal="center" vertical="center" wrapText="1"/>
    </xf>
    <xf numFmtId="0" fontId="3" fillId="0" borderId="211" xfId="0" applyFont="1" applyBorder="1" applyAlignment="1" applyProtection="1">
      <alignment horizontal="left" vertical="center" wrapText="1"/>
      <protection locked="0"/>
    </xf>
    <xf numFmtId="0" fontId="0" fillId="0" borderId="212" xfId="0" applyBorder="1" applyAlignment="1">
      <alignment horizontal="left" vertical="center" wrapText="1"/>
    </xf>
    <xf numFmtId="0" fontId="0" fillId="0" borderId="213" xfId="0" applyBorder="1" applyAlignment="1">
      <alignment vertical="center" wrapText="1"/>
    </xf>
    <xf numFmtId="0" fontId="0" fillId="0" borderId="212" xfId="0" applyBorder="1" applyAlignment="1">
      <alignment vertical="center" wrapText="1"/>
    </xf>
    <xf numFmtId="0" fontId="3" fillId="0" borderId="81" xfId="0" applyFont="1" applyBorder="1" applyAlignment="1" applyProtection="1">
      <alignment vertical="center" wrapText="1"/>
      <protection locked="0"/>
    </xf>
    <xf numFmtId="0" fontId="0" fillId="0" borderId="102" xfId="0" applyBorder="1" applyAlignment="1" applyProtection="1">
      <alignment vertical="center" wrapText="1"/>
      <protection locked="0"/>
    </xf>
    <xf numFmtId="0" fontId="2" fillId="0" borderId="13" xfId="0" applyFont="1" applyBorder="1" applyAlignment="1">
      <alignment vertical="center" wrapText="1"/>
    </xf>
    <xf numFmtId="0" fontId="2" fillId="0" borderId="35" xfId="0" applyFont="1" applyBorder="1" applyAlignment="1">
      <alignment vertical="center" wrapText="1"/>
    </xf>
    <xf numFmtId="0" fontId="3" fillId="0" borderId="129" xfId="0" applyFont="1" applyBorder="1" applyAlignment="1">
      <alignment horizontal="center" vertical="center" wrapText="1"/>
    </xf>
    <xf numFmtId="0" fontId="0" fillId="0" borderId="46" xfId="0" applyBorder="1" applyAlignment="1">
      <alignment horizontal="center" vertical="center"/>
    </xf>
    <xf numFmtId="0" fontId="0" fillId="0" borderId="12" xfId="0" applyBorder="1" applyAlignment="1">
      <alignment horizontal="center" vertical="center"/>
    </xf>
    <xf numFmtId="0" fontId="3" fillId="0" borderId="44" xfId="0" applyFont="1" applyBorder="1" applyAlignment="1">
      <alignment horizontal="center" vertical="center" shrinkToFit="1"/>
    </xf>
    <xf numFmtId="0" fontId="3" fillId="0" borderId="12" xfId="0" applyFont="1" applyBorder="1" applyAlignment="1">
      <alignment horizontal="center" vertical="center" shrinkToFit="1"/>
    </xf>
    <xf numFmtId="0" fontId="0" fillId="0" borderId="46" xfId="0" applyBorder="1" applyAlignment="1">
      <alignment horizontal="center" vertical="center" shrinkToFit="1"/>
    </xf>
    <xf numFmtId="0" fontId="0" fillId="0" borderId="12" xfId="0" applyBorder="1" applyAlignment="1">
      <alignment horizontal="center" vertical="center" shrinkToFit="1"/>
    </xf>
    <xf numFmtId="0" fontId="3" fillId="0" borderId="124" xfId="0" applyFont="1" applyBorder="1" applyAlignment="1" applyProtection="1">
      <alignment horizontal="center" vertical="center" wrapText="1"/>
      <protection locked="0"/>
    </xf>
    <xf numFmtId="0" fontId="10" fillId="0" borderId="83" xfId="0" applyFont="1" applyBorder="1" applyAlignment="1" applyProtection="1">
      <alignment horizontal="center" vertical="center" wrapText="1"/>
      <protection locked="0"/>
    </xf>
    <xf numFmtId="0" fontId="10" fillId="0" borderId="82" xfId="0" applyFont="1" applyBorder="1" applyAlignment="1" applyProtection="1">
      <alignment horizontal="center" vertical="center" wrapText="1"/>
      <protection locked="0"/>
    </xf>
    <xf numFmtId="0" fontId="3" fillId="0" borderId="123" xfId="0" applyFont="1" applyBorder="1" applyAlignment="1" applyProtection="1">
      <alignment horizontal="left" vertical="center" wrapText="1"/>
      <protection locked="0"/>
    </xf>
    <xf numFmtId="0" fontId="3" fillId="0" borderId="82"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0" fillId="0" borderId="25" xfId="0" applyBorder="1" applyAlignment="1" applyProtection="1">
      <alignment vertical="center" wrapText="1"/>
      <protection locked="0"/>
    </xf>
    <xf numFmtId="0" fontId="0" fillId="0" borderId="41" xfId="0"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5" fillId="0" borderId="103" xfId="0" applyFont="1" applyBorder="1" applyAlignment="1">
      <alignment horizontal="left" vertical="center"/>
    </xf>
    <xf numFmtId="0" fontId="5" fillId="0" borderId="21" xfId="0" applyFont="1" applyBorder="1" applyAlignment="1">
      <alignment horizontal="left" vertical="center"/>
    </xf>
    <xf numFmtId="0" fontId="3" fillId="0" borderId="34" xfId="0" applyFont="1" applyBorder="1">
      <alignment vertical="center"/>
    </xf>
    <xf numFmtId="0" fontId="3" fillId="0" borderId="130" xfId="0" applyFont="1" applyBorder="1">
      <alignment vertical="center"/>
    </xf>
    <xf numFmtId="0" fontId="3" fillId="0" borderId="131" xfId="0" applyFont="1" applyBorder="1">
      <alignment vertical="center"/>
    </xf>
    <xf numFmtId="0" fontId="3" fillId="0" borderId="33" xfId="0" applyFont="1" applyBorder="1">
      <alignment vertical="center"/>
    </xf>
    <xf numFmtId="0" fontId="3" fillId="0" borderId="106" xfId="0" applyFont="1" applyBorder="1">
      <alignment vertical="center"/>
    </xf>
    <xf numFmtId="0" fontId="3" fillId="0" borderId="42" xfId="0" applyFont="1" applyBorder="1">
      <alignment vertical="center"/>
    </xf>
    <xf numFmtId="0" fontId="3" fillId="0" borderId="106" xfId="0" applyFont="1" applyBorder="1" applyAlignment="1" applyProtection="1">
      <alignment horizontal="left" vertical="center" shrinkToFit="1"/>
      <protection locked="0"/>
    </xf>
    <xf numFmtId="0" fontId="3" fillId="0" borderId="50" xfId="0" applyFont="1" applyBorder="1" applyAlignment="1" applyProtection="1">
      <alignment horizontal="left" vertical="center" shrinkToFit="1"/>
      <protection locked="0"/>
    </xf>
    <xf numFmtId="0" fontId="3" fillId="0" borderId="124"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127" xfId="0" applyFont="1" applyBorder="1" applyAlignment="1">
      <alignment horizontal="center" vertical="center" wrapText="1"/>
    </xf>
    <xf numFmtId="0" fontId="3" fillId="0" borderId="120" xfId="0" applyFont="1" applyBorder="1" applyAlignment="1">
      <alignment horizontal="center" vertical="center" wrapText="1"/>
    </xf>
    <xf numFmtId="0" fontId="3" fillId="0" borderId="128" xfId="0" applyFont="1" applyBorder="1" applyAlignment="1">
      <alignment horizontal="center" vertical="center" wrapText="1"/>
    </xf>
    <xf numFmtId="0" fontId="3" fillId="0" borderId="129" xfId="0" applyFont="1" applyBorder="1" applyAlignment="1">
      <alignment horizontal="center" vertical="center"/>
    </xf>
    <xf numFmtId="0" fontId="3" fillId="0" borderId="46" xfId="0" applyFont="1" applyBorder="1" applyAlignment="1">
      <alignment horizontal="center" vertical="center"/>
    </xf>
    <xf numFmtId="0" fontId="3" fillId="0" borderId="44" xfId="0" applyFont="1" applyBorder="1" applyAlignment="1">
      <alignment horizontal="left" vertical="center" shrinkToFit="1"/>
    </xf>
    <xf numFmtId="0" fontId="3" fillId="0" borderId="46" xfId="0" applyFont="1" applyBorder="1" applyAlignment="1">
      <alignment horizontal="left" vertical="center" shrinkToFit="1"/>
    </xf>
    <xf numFmtId="0" fontId="3" fillId="0" borderId="121" xfId="0" applyFont="1" applyBorder="1" applyAlignment="1">
      <alignment horizontal="left" vertical="center" shrinkToFit="1"/>
    </xf>
    <xf numFmtId="0" fontId="3" fillId="0" borderId="103" xfId="0" applyFont="1" applyBorder="1" applyAlignment="1">
      <alignment horizontal="center" vertical="center"/>
    </xf>
    <xf numFmtId="0" fontId="3" fillId="0" borderId="21" xfId="0" applyFont="1" applyBorder="1" applyAlignment="1">
      <alignment horizontal="center" vertical="center"/>
    </xf>
    <xf numFmtId="0" fontId="3" fillId="0" borderId="8" xfId="0" applyFont="1" applyBorder="1" applyAlignment="1" applyProtection="1">
      <alignment horizontal="left" vertical="center" shrinkToFit="1"/>
      <protection locked="0"/>
    </xf>
    <xf numFmtId="0" fontId="3" fillId="0" borderId="1" xfId="0" applyFont="1" applyBorder="1">
      <alignment vertical="center"/>
    </xf>
    <xf numFmtId="0" fontId="3" fillId="0" borderId="25" xfId="0" applyFont="1" applyBorder="1">
      <alignment vertical="center"/>
    </xf>
    <xf numFmtId="0" fontId="3" fillId="0" borderId="41" xfId="0" applyFont="1" applyBorder="1">
      <alignment vertical="center"/>
    </xf>
    <xf numFmtId="0" fontId="16" fillId="0" borderId="0" xfId="0" applyFont="1" applyAlignment="1">
      <alignment horizontal="center" vertical="center" wrapText="1"/>
    </xf>
    <xf numFmtId="0" fontId="3" fillId="0" borderId="111" xfId="0" applyFont="1" applyBorder="1" applyAlignment="1" applyProtection="1">
      <alignment vertical="center" wrapText="1" shrinkToFit="1"/>
      <protection locked="0"/>
    </xf>
    <xf numFmtId="0" fontId="0" fillId="0" borderId="112" xfId="0" applyBorder="1" applyAlignment="1" applyProtection="1">
      <alignment vertical="center" wrapText="1"/>
      <protection locked="0"/>
    </xf>
    <xf numFmtId="0" fontId="0" fillId="0" borderId="51" xfId="0" applyBorder="1" applyAlignment="1" applyProtection="1">
      <alignment vertical="center" wrapText="1"/>
      <protection locked="0"/>
    </xf>
    <xf numFmtId="0" fontId="3" fillId="0" borderId="124" xfId="0" applyFont="1" applyBorder="1" applyAlignment="1" applyProtection="1">
      <alignment horizontal="left" vertical="top" wrapText="1" shrinkToFit="1"/>
      <protection locked="0"/>
    </xf>
    <xf numFmtId="0" fontId="3" fillId="0" borderId="83" xfId="0" applyFont="1" applyBorder="1" applyAlignment="1" applyProtection="1">
      <alignment horizontal="left" vertical="top" wrapText="1" shrinkToFit="1"/>
      <protection locked="0"/>
    </xf>
    <xf numFmtId="0" fontId="3" fillId="0" borderId="84" xfId="0" applyFont="1" applyBorder="1" applyAlignment="1" applyProtection="1">
      <alignment horizontal="left" vertical="top" wrapText="1" shrinkToFit="1"/>
      <protection locked="0"/>
    </xf>
    <xf numFmtId="0" fontId="3" fillId="0" borderId="120" xfId="0" applyFont="1" applyBorder="1" applyAlignment="1" applyProtection="1">
      <alignment horizontal="left" vertical="top" wrapText="1" shrinkToFit="1"/>
      <protection locked="0"/>
    </xf>
    <xf numFmtId="0" fontId="3" fillId="0" borderId="115" xfId="0" applyFont="1" applyBorder="1" applyAlignment="1" applyProtection="1">
      <alignment horizontal="left" vertical="top" wrapText="1" shrinkToFit="1"/>
      <protection locked="0"/>
    </xf>
    <xf numFmtId="0" fontId="3" fillId="0" borderId="116" xfId="0" applyFont="1" applyBorder="1" applyAlignment="1" applyProtection="1">
      <alignment horizontal="left" vertical="top" wrapText="1" shrinkToFit="1"/>
      <protection locked="0"/>
    </xf>
    <xf numFmtId="0" fontId="3" fillId="0" borderId="111" xfId="0" applyFont="1" applyBorder="1" applyAlignment="1" applyProtection="1">
      <alignment vertical="center" shrinkToFit="1"/>
      <protection locked="0"/>
    </xf>
    <xf numFmtId="0" fontId="3" fillId="0" borderId="112" xfId="0" applyFont="1" applyBorder="1" applyAlignment="1" applyProtection="1">
      <alignment vertical="center" shrinkToFit="1"/>
      <protection locked="0"/>
    </xf>
    <xf numFmtId="0" fontId="3" fillId="0" borderId="51" xfId="0" applyFont="1" applyBorder="1" applyAlignment="1" applyProtection="1">
      <alignment vertical="center" shrinkToFit="1"/>
      <protection locked="0"/>
    </xf>
    <xf numFmtId="0" fontId="2" fillId="0" borderId="30" xfId="0" applyFont="1" applyBorder="1" applyAlignment="1">
      <alignment horizontal="left" vertical="center" wrapText="1"/>
    </xf>
    <xf numFmtId="0" fontId="2" fillId="0" borderId="126" xfId="0" applyFont="1" applyBorder="1" applyAlignment="1">
      <alignment horizontal="left" vertical="center" wrapText="1"/>
    </xf>
    <xf numFmtId="0" fontId="3" fillId="0" borderId="46" xfId="0" applyFont="1" applyBorder="1" applyAlignment="1">
      <alignment horizontal="center" vertical="center" shrinkToFit="1"/>
    </xf>
    <xf numFmtId="0" fontId="3" fillId="0" borderId="121" xfId="0" applyFont="1" applyBorder="1" applyAlignment="1">
      <alignment horizontal="center" vertical="center" shrinkToFit="1"/>
    </xf>
    <xf numFmtId="0" fontId="2" fillId="0" borderId="30" xfId="0" applyFont="1" applyBorder="1" applyAlignment="1">
      <alignment vertical="center" wrapText="1"/>
    </xf>
    <xf numFmtId="0" fontId="2" fillId="0" borderId="40" xfId="0" applyFont="1" applyBorder="1" applyAlignment="1">
      <alignment vertical="center" wrapText="1"/>
    </xf>
    <xf numFmtId="0" fontId="2" fillId="0" borderId="126" xfId="0" applyFont="1" applyBorder="1" applyAlignment="1">
      <alignment vertical="center" wrapText="1"/>
    </xf>
    <xf numFmtId="0" fontId="3" fillId="0" borderId="119" xfId="0" applyFont="1" applyBorder="1" applyAlignment="1" applyProtection="1">
      <alignment vertical="center" wrapText="1"/>
      <protection locked="0"/>
    </xf>
    <xf numFmtId="0" fontId="0" fillId="0" borderId="27" xfId="0" applyBorder="1" applyProtection="1">
      <alignment vertical="center"/>
      <protection locked="0"/>
    </xf>
    <xf numFmtId="0" fontId="0" fillId="0" borderId="28" xfId="0" applyBorder="1" applyProtection="1">
      <alignment vertical="center"/>
      <protection locked="0"/>
    </xf>
    <xf numFmtId="0" fontId="0" fillId="0" borderId="78" xfId="0" applyBorder="1" applyProtection="1">
      <alignment vertical="center"/>
      <protection locked="0"/>
    </xf>
    <xf numFmtId="0" fontId="0" fillId="0" borderId="0" xfId="0" applyProtection="1">
      <alignment vertical="center"/>
      <protection locked="0"/>
    </xf>
    <xf numFmtId="0" fontId="0" fillId="0" borderId="49" xfId="0" applyBorder="1" applyProtection="1">
      <alignment vertical="center"/>
      <protection locked="0"/>
    </xf>
    <xf numFmtId="0" fontId="0" fillId="0" borderId="120" xfId="0" applyBorder="1" applyProtection="1">
      <alignment vertical="center"/>
      <protection locked="0"/>
    </xf>
    <xf numFmtId="0" fontId="0" fillId="0" borderId="115" xfId="0" applyBorder="1" applyProtection="1">
      <alignment vertical="center"/>
      <protection locked="0"/>
    </xf>
    <xf numFmtId="0" fontId="0" fillId="0" borderId="116" xfId="0" applyBorder="1" applyProtection="1">
      <alignment vertical="center"/>
      <protection locked="0"/>
    </xf>
    <xf numFmtId="0" fontId="3" fillId="0" borderId="78"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127" xfId="0" applyFont="1" applyBorder="1" applyAlignment="1" applyProtection="1">
      <alignment horizontal="center" vertical="center" wrapText="1"/>
      <protection locked="0"/>
    </xf>
    <xf numFmtId="0" fontId="3" fillId="0" borderId="48" xfId="0" applyFont="1" applyBorder="1" applyAlignment="1" applyProtection="1">
      <alignment horizontal="left" vertical="center" wrapText="1"/>
      <protection locked="0"/>
    </xf>
    <xf numFmtId="0" fontId="3" fillId="0" borderId="127" xfId="0" applyFont="1" applyBorder="1" applyAlignment="1" applyProtection="1">
      <alignment horizontal="left" vertical="center" wrapText="1"/>
      <protection locked="0"/>
    </xf>
    <xf numFmtId="0" fontId="3" fillId="0" borderId="207" xfId="0" applyFont="1" applyBorder="1" applyAlignment="1" applyProtection="1">
      <alignment horizontal="center" vertical="center" wrapText="1"/>
      <protection locked="0"/>
    </xf>
    <xf numFmtId="0" fontId="10" fillId="0" borderId="208" xfId="0" applyFont="1" applyBorder="1" applyAlignment="1" applyProtection="1">
      <alignment horizontal="center" vertical="center" wrapText="1"/>
      <protection locked="0"/>
    </xf>
    <xf numFmtId="0" fontId="10" fillId="0" borderId="209" xfId="0" applyFont="1" applyBorder="1" applyAlignment="1" applyProtection="1">
      <alignment horizontal="center" vertical="center" wrapText="1"/>
      <protection locked="0"/>
    </xf>
    <xf numFmtId="0" fontId="3" fillId="0" borderId="80" xfId="0" applyFont="1" applyBorder="1" applyAlignment="1" applyProtection="1">
      <alignment horizontal="left" vertical="center" wrapText="1"/>
      <protection locked="0"/>
    </xf>
    <xf numFmtId="0" fontId="3" fillId="0" borderId="209"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0" fillId="0" borderId="98" xfId="0" applyBorder="1" applyAlignment="1" applyProtection="1">
      <alignment vertical="center" wrapText="1"/>
      <protection locked="0"/>
    </xf>
    <xf numFmtId="0" fontId="0" fillId="0" borderId="99" xfId="0" applyBorder="1" applyAlignment="1" applyProtection="1">
      <alignment vertical="center" wrapText="1"/>
      <protection locked="0"/>
    </xf>
    <xf numFmtId="0" fontId="3" fillId="0" borderId="97" xfId="0" applyFont="1" applyBorder="1" applyAlignment="1" applyProtection="1">
      <alignment vertical="center" wrapText="1"/>
      <protection locked="0"/>
    </xf>
    <xf numFmtId="0" fontId="3" fillId="0" borderId="119" xfId="0" applyFont="1" applyBorder="1" applyAlignment="1" applyProtection="1">
      <alignment horizontal="left" vertical="top" wrapText="1" shrinkToFit="1"/>
      <protection locked="0"/>
    </xf>
    <xf numFmtId="0" fontId="3" fillId="0" borderId="27" xfId="0" applyFont="1" applyBorder="1" applyAlignment="1" applyProtection="1">
      <alignment horizontal="left" vertical="top" wrapText="1" shrinkToFit="1"/>
      <protection locked="0"/>
    </xf>
    <xf numFmtId="0" fontId="3" fillId="0" borderId="28" xfId="0" applyFont="1" applyBorder="1" applyAlignment="1" applyProtection="1">
      <alignment horizontal="left" vertical="top" wrapText="1" shrinkToFit="1"/>
      <protection locked="0"/>
    </xf>
    <xf numFmtId="0" fontId="3" fillId="0" borderId="78" xfId="0" applyFont="1" applyBorder="1" applyAlignment="1" applyProtection="1">
      <alignment horizontal="left" vertical="top" wrapText="1" shrinkToFit="1"/>
      <protection locked="0"/>
    </xf>
    <xf numFmtId="0" fontId="3" fillId="0" borderId="0" xfId="0" applyFont="1" applyAlignment="1" applyProtection="1">
      <alignment horizontal="left" vertical="top" wrapText="1" shrinkToFit="1"/>
      <protection locked="0"/>
    </xf>
    <xf numFmtId="0" fontId="3" fillId="0" borderId="49" xfId="0" applyFont="1" applyBorder="1" applyAlignment="1" applyProtection="1">
      <alignment horizontal="left" vertical="top" wrapText="1" shrinkToFit="1"/>
      <protection locked="0"/>
    </xf>
    <xf numFmtId="0" fontId="3" fillId="0" borderId="44" xfId="0" applyFont="1" applyBorder="1" applyAlignment="1">
      <alignment horizontal="center" vertical="center"/>
    </xf>
    <xf numFmtId="0" fontId="3" fillId="0" borderId="12" xfId="0" applyFont="1" applyBorder="1" applyAlignment="1">
      <alignment horizontal="center" vertical="center"/>
    </xf>
    <xf numFmtId="0" fontId="5" fillId="0" borderId="105" xfId="0" applyFont="1" applyBorder="1" applyAlignment="1" applyProtection="1">
      <alignment vertical="center" wrapText="1"/>
      <protection locked="0"/>
    </xf>
    <xf numFmtId="0" fontId="5" fillId="0" borderId="42" xfId="0" applyFont="1" applyBorder="1" applyAlignment="1" applyProtection="1">
      <alignment vertical="center" wrapText="1"/>
      <protection locked="0"/>
    </xf>
    <xf numFmtId="0" fontId="3" fillId="0" borderId="1"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5" fillId="0" borderId="133" xfId="0" applyFont="1" applyBorder="1" applyAlignment="1" applyProtection="1">
      <alignment vertical="center" wrapText="1"/>
      <protection locked="0"/>
    </xf>
    <xf numFmtId="0" fontId="5" fillId="0" borderId="43" xfId="0" applyFont="1" applyBorder="1" applyAlignment="1" applyProtection="1">
      <alignment vertical="center" wrapText="1"/>
      <protection locked="0"/>
    </xf>
    <xf numFmtId="0" fontId="3" fillId="0" borderId="143" xfId="0" applyFont="1" applyBorder="1" applyAlignment="1" applyProtection="1">
      <alignment vertical="center" shrinkToFit="1"/>
      <protection locked="0"/>
    </xf>
    <xf numFmtId="0" fontId="3" fillId="0" borderId="144" xfId="0" applyFont="1" applyBorder="1" applyAlignment="1" applyProtection="1">
      <alignment vertical="center" shrinkToFit="1"/>
      <protection locked="0"/>
    </xf>
    <xf numFmtId="177" fontId="23" fillId="0" borderId="140" xfId="0" applyNumberFormat="1" applyFont="1" applyBorder="1" applyAlignment="1" applyProtection="1">
      <alignment vertical="center" shrinkToFit="1"/>
      <protection locked="0"/>
    </xf>
    <xf numFmtId="177" fontId="23" fillId="0" borderId="95" xfId="0" applyNumberFormat="1" applyFont="1" applyBorder="1" applyAlignment="1" applyProtection="1">
      <alignment vertical="center" shrinkToFit="1"/>
      <protection locked="0"/>
    </xf>
    <xf numFmtId="0" fontId="3" fillId="0" borderId="140" xfId="0" applyFont="1" applyBorder="1" applyAlignment="1" applyProtection="1">
      <alignment horizontal="center" vertical="center"/>
      <protection locked="0"/>
    </xf>
    <xf numFmtId="0" fontId="3" fillId="0" borderId="95"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106"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57" xfId="0" applyFont="1" applyBorder="1" applyAlignment="1" applyProtection="1">
      <alignment vertical="center" shrinkToFit="1"/>
      <protection locked="0"/>
    </xf>
    <xf numFmtId="0" fontId="3" fillId="0" borderId="134" xfId="0" applyFont="1" applyBorder="1" applyAlignment="1" applyProtection="1">
      <alignment vertical="center" shrinkToFit="1"/>
      <protection locked="0"/>
    </xf>
    <xf numFmtId="0" fontId="3" fillId="0" borderId="111" xfId="0" applyFont="1" applyBorder="1" applyAlignment="1" applyProtection="1">
      <alignment vertical="top" wrapText="1"/>
      <protection locked="0"/>
    </xf>
    <xf numFmtId="0" fontId="3" fillId="0" borderId="112" xfId="0" applyFont="1" applyBorder="1" applyAlignment="1" applyProtection="1">
      <alignment vertical="top" wrapText="1"/>
      <protection locked="0"/>
    </xf>
    <xf numFmtId="0" fontId="3" fillId="0" borderId="51" xfId="0" applyFont="1" applyBorder="1" applyAlignment="1" applyProtection="1">
      <alignment vertical="top" wrapText="1"/>
      <protection locked="0"/>
    </xf>
    <xf numFmtId="177" fontId="23" fillId="0" borderId="33" xfId="0" applyNumberFormat="1" applyFont="1" applyBorder="1" applyAlignment="1" applyProtection="1">
      <alignment vertical="center" shrinkToFit="1"/>
      <protection locked="0"/>
    </xf>
    <xf numFmtId="177" fontId="23" fillId="0" borderId="106" xfId="0" applyNumberFormat="1" applyFont="1" applyBorder="1" applyAlignment="1" applyProtection="1">
      <alignment vertical="center" shrinkToFit="1"/>
      <protection locked="0"/>
    </xf>
    <xf numFmtId="0" fontId="3" fillId="0" borderId="132" xfId="0" applyFont="1" applyBorder="1" applyAlignment="1" applyProtection="1">
      <alignment vertical="center" shrinkToFit="1"/>
      <protection locked="0"/>
    </xf>
    <xf numFmtId="0" fontId="3" fillId="0" borderId="135" xfId="0" applyFont="1" applyBorder="1" applyAlignment="1" applyProtection="1">
      <alignment vertical="center" shrinkToFit="1"/>
      <protection locked="0"/>
    </xf>
    <xf numFmtId="177" fontId="23" fillId="0" borderId="1" xfId="0" applyNumberFormat="1" applyFont="1" applyBorder="1" applyAlignment="1" applyProtection="1">
      <alignment vertical="center" shrinkToFit="1"/>
      <protection locked="0"/>
    </xf>
    <xf numFmtId="177" fontId="23" fillId="0" borderId="25" xfId="0" applyNumberFormat="1" applyFont="1" applyBorder="1" applyAlignment="1" applyProtection="1">
      <alignment vertical="center" shrinkToFit="1"/>
      <protection locked="0"/>
    </xf>
    <xf numFmtId="0" fontId="0" fillId="0" borderId="46" xfId="0" applyBorder="1">
      <alignment vertical="center"/>
    </xf>
    <xf numFmtId="0" fontId="0" fillId="0" borderId="121" xfId="0" applyBorder="1">
      <alignment vertical="center"/>
    </xf>
    <xf numFmtId="0" fontId="5" fillId="0" borderId="104"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3" fillId="0" borderId="95" xfId="0" applyFont="1" applyBorder="1" applyAlignment="1" applyProtection="1">
      <alignment horizontal="left" vertical="center"/>
      <protection locked="0"/>
    </xf>
    <xf numFmtId="0" fontId="3" fillId="0" borderId="124" xfId="0" applyFont="1" applyBorder="1" applyAlignment="1">
      <alignment vertical="center" wrapText="1"/>
    </xf>
    <xf numFmtId="0" fontId="3" fillId="0" borderId="83" xfId="0" applyFont="1" applyBorder="1" applyAlignment="1">
      <alignment vertical="center" wrapText="1"/>
    </xf>
    <xf numFmtId="0" fontId="3" fillId="0" borderId="84" xfId="0" applyFont="1" applyBorder="1" applyAlignment="1">
      <alignment vertical="center" wrapText="1"/>
    </xf>
    <xf numFmtId="0" fontId="3" fillId="0" borderId="95" xfId="0" applyFont="1" applyBorder="1" applyAlignment="1" applyProtection="1">
      <alignment vertical="center" shrinkToFit="1"/>
      <protection locked="0"/>
    </xf>
    <xf numFmtId="0" fontId="3" fillId="0" borderId="125" xfId="0" applyFont="1" applyBorder="1" applyAlignment="1" applyProtection="1">
      <alignment vertical="center" shrinkToFit="1"/>
      <protection locked="0"/>
    </xf>
    <xf numFmtId="0" fontId="3" fillId="0" borderId="25" xfId="0" applyFont="1" applyBorder="1" applyAlignment="1" applyProtection="1">
      <alignment horizontal="left" vertical="center" shrinkToFit="1"/>
      <protection locked="0"/>
    </xf>
    <xf numFmtId="0" fontId="3" fillId="0" borderId="29" xfId="0" applyFont="1" applyBorder="1" applyAlignment="1" applyProtection="1">
      <alignment horizontal="left" vertical="center" shrinkToFit="1"/>
      <protection locked="0"/>
    </xf>
    <xf numFmtId="0" fontId="3" fillId="0" borderId="145" xfId="0" applyFont="1" applyBorder="1" applyAlignment="1" applyProtection="1">
      <alignment vertical="center" shrinkToFit="1"/>
      <protection locked="0"/>
    </xf>
    <xf numFmtId="0" fontId="3" fillId="0" borderId="96" xfId="0" applyFont="1" applyBorder="1" applyAlignment="1" applyProtection="1">
      <alignment vertical="center" shrinkToFit="1"/>
      <protection locked="0"/>
    </xf>
    <xf numFmtId="0" fontId="3" fillId="0" borderId="124" xfId="0" applyFont="1" applyBorder="1" applyAlignment="1">
      <alignment horizontal="center" vertical="center"/>
    </xf>
    <xf numFmtId="0" fontId="3" fillId="0" borderId="83" xfId="0" applyFont="1" applyBorder="1" applyAlignment="1">
      <alignment horizontal="center" vertical="center"/>
    </xf>
    <xf numFmtId="0" fontId="3" fillId="0" borderId="78" xfId="0" applyFont="1" applyBorder="1" applyAlignment="1">
      <alignment horizontal="center" vertical="center"/>
    </xf>
    <xf numFmtId="0" fontId="3" fillId="0" borderId="76" xfId="0" applyFont="1" applyBorder="1" applyAlignment="1">
      <alignment horizontal="center" vertical="center"/>
    </xf>
    <xf numFmtId="0" fontId="3" fillId="0" borderId="23" xfId="0" applyFont="1" applyBorder="1" applyAlignment="1">
      <alignment horizontal="center" vertical="center"/>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51" xfId="0" applyFont="1" applyBorder="1" applyAlignment="1">
      <alignment horizontal="center" vertical="center" wrapText="1"/>
    </xf>
    <xf numFmtId="0" fontId="3" fillId="0" borderId="145" xfId="0" applyFont="1" applyBorder="1" applyAlignment="1">
      <alignment horizontal="center" vertical="top" shrinkToFit="1"/>
    </xf>
    <xf numFmtId="0" fontId="3" fillId="0" borderId="125" xfId="0" applyFont="1" applyBorder="1" applyAlignment="1">
      <alignment horizontal="center" vertical="top" shrinkToFit="1"/>
    </xf>
    <xf numFmtId="0" fontId="3" fillId="0" borderId="120" xfId="0" applyFont="1" applyBorder="1" applyAlignment="1" applyProtection="1">
      <alignment vertical="center" wrapText="1" shrinkToFit="1"/>
      <protection locked="0"/>
    </xf>
    <xf numFmtId="0" fontId="3" fillId="0" borderId="115" xfId="0" applyFont="1" applyBorder="1" applyAlignment="1" applyProtection="1">
      <alignment vertical="center" wrapText="1" shrinkToFit="1"/>
      <protection locked="0"/>
    </xf>
    <xf numFmtId="0" fontId="3" fillId="0" borderId="116" xfId="0" applyFont="1" applyBorder="1" applyAlignment="1" applyProtection="1">
      <alignment vertical="center" wrapText="1" shrinkToFit="1"/>
      <protection locked="0"/>
    </xf>
    <xf numFmtId="0" fontId="0" fillId="0" borderId="12" xfId="0" applyBorder="1">
      <alignment vertical="center"/>
    </xf>
    <xf numFmtId="0" fontId="3" fillId="0" borderId="122" xfId="0" applyFont="1" applyBorder="1" applyAlignment="1">
      <alignment horizontal="center" vertical="center"/>
    </xf>
    <xf numFmtId="0" fontId="3" fillId="0" borderId="22" xfId="0" applyFont="1" applyBorder="1" applyAlignment="1">
      <alignment horizontal="center" vertical="center"/>
    </xf>
    <xf numFmtId="0" fontId="5" fillId="0" borderId="123" xfId="0" applyFont="1" applyBorder="1" applyAlignment="1">
      <alignment vertical="center" wrapText="1"/>
    </xf>
    <xf numFmtId="0" fontId="0" fillId="0" borderId="83" xfId="0" applyBorder="1">
      <alignment vertical="center"/>
    </xf>
    <xf numFmtId="0" fontId="0" fillId="0" borderId="84" xfId="0" applyBorder="1">
      <alignment vertical="center"/>
    </xf>
    <xf numFmtId="0" fontId="0" fillId="0" borderId="48" xfId="0" applyBorder="1">
      <alignment vertical="center"/>
    </xf>
    <xf numFmtId="0" fontId="0" fillId="0" borderId="0" xfId="0">
      <alignment vertical="center"/>
    </xf>
    <xf numFmtId="0" fontId="0" fillId="0" borderId="49" xfId="0" applyBorder="1">
      <alignment vertical="center"/>
    </xf>
    <xf numFmtId="0" fontId="0" fillId="0" borderId="24" xfId="0" applyBorder="1">
      <alignment vertical="center"/>
    </xf>
    <xf numFmtId="0" fontId="0" fillId="0" borderId="115" xfId="0" applyBorder="1">
      <alignment vertical="center"/>
    </xf>
    <xf numFmtId="0" fontId="0" fillId="0" borderId="116" xfId="0" applyBorder="1">
      <alignment vertical="center"/>
    </xf>
    <xf numFmtId="0" fontId="42" fillId="0" borderId="78" xfId="0" applyFont="1" applyBorder="1" applyAlignment="1">
      <alignment horizontal="left" vertical="center" wrapText="1"/>
    </xf>
    <xf numFmtId="0" fontId="42" fillId="0" borderId="78" xfId="0" applyFont="1" applyBorder="1" applyAlignment="1">
      <alignment horizontal="left" vertical="center"/>
    </xf>
    <xf numFmtId="0" fontId="3" fillId="0" borderId="95" xfId="0" applyFont="1" applyBorder="1" applyAlignment="1">
      <alignment horizontal="center" vertical="center"/>
    </xf>
    <xf numFmtId="0" fontId="3" fillId="0" borderId="96" xfId="0" applyFont="1" applyBorder="1" applyAlignment="1" applyProtection="1">
      <alignment horizontal="left" vertical="center"/>
      <protection locked="0"/>
    </xf>
    <xf numFmtId="177" fontId="3" fillId="0" borderId="129" xfId="0" applyNumberFormat="1" applyFont="1" applyBorder="1" applyAlignment="1">
      <alignment horizontal="right" vertical="center" wrapText="1"/>
    </xf>
    <xf numFmtId="177" fontId="3" fillId="0" borderId="46" xfId="0" applyNumberFormat="1" applyFont="1" applyBorder="1" applyAlignment="1">
      <alignment horizontal="right" vertical="center" wrapText="1"/>
    </xf>
    <xf numFmtId="0" fontId="2" fillId="0" borderId="27" xfId="0" applyFont="1" applyBorder="1" applyAlignment="1">
      <alignment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2" fillId="0" borderId="110" xfId="0" applyFont="1" applyBorder="1" applyAlignment="1">
      <alignment horizontal="center" vertical="center" wrapText="1"/>
    </xf>
    <xf numFmtId="0" fontId="5" fillId="0" borderId="9" xfId="0" applyFont="1" applyBorder="1">
      <alignment vertical="center"/>
    </xf>
    <xf numFmtId="0" fontId="5" fillId="0" borderId="113" xfId="0" applyFont="1" applyBorder="1">
      <alignment vertical="center"/>
    </xf>
    <xf numFmtId="0" fontId="5" fillId="0" borderId="114" xfId="0" applyFont="1" applyBorder="1">
      <alignment vertical="center"/>
    </xf>
    <xf numFmtId="0" fontId="5" fillId="0" borderId="115" xfId="0" applyFont="1" applyBorder="1" applyAlignment="1">
      <alignment vertical="center" wrapText="1"/>
    </xf>
    <xf numFmtId="0" fontId="5" fillId="0" borderId="116" xfId="0" applyFont="1" applyBorder="1" applyAlignment="1">
      <alignment vertical="center" wrapText="1"/>
    </xf>
    <xf numFmtId="177" fontId="3" fillId="0" borderId="103" xfId="0" applyNumberFormat="1" applyFont="1" applyBorder="1" applyAlignment="1">
      <alignment horizontal="right" vertical="center" wrapText="1"/>
    </xf>
    <xf numFmtId="177" fontId="3" fillId="0" borderId="21" xfId="0" applyNumberFormat="1" applyFont="1" applyBorder="1" applyAlignment="1">
      <alignment horizontal="right" vertical="center" wrapText="1"/>
    </xf>
    <xf numFmtId="177" fontId="3" fillId="0" borderId="117" xfId="0" applyNumberFormat="1" applyFont="1" applyBorder="1" applyAlignment="1" applyProtection="1">
      <alignment horizontal="right" vertical="center" wrapText="1"/>
      <protection locked="0"/>
    </xf>
    <xf numFmtId="177" fontId="3" fillId="0" borderId="118" xfId="0" applyNumberFormat="1" applyFont="1" applyBorder="1" applyAlignment="1" applyProtection="1">
      <alignment horizontal="right" vertical="center" wrapText="1"/>
      <protection locked="0"/>
    </xf>
    <xf numFmtId="0" fontId="5" fillId="0" borderId="21" xfId="0" applyFont="1" applyBorder="1" applyAlignment="1">
      <alignment vertical="center" wrapText="1"/>
    </xf>
    <xf numFmtId="0" fontId="5" fillId="0" borderId="26" xfId="0" applyFont="1" applyBorder="1" applyAlignment="1">
      <alignment vertical="center" wrapText="1"/>
    </xf>
    <xf numFmtId="0" fontId="5" fillId="0" borderId="136" xfId="0" applyFont="1" applyBorder="1" applyAlignment="1">
      <alignment vertical="center" wrapText="1"/>
    </xf>
    <xf numFmtId="0" fontId="5" fillId="0" borderId="137" xfId="0" applyFont="1" applyBorder="1" applyAlignment="1">
      <alignment vertical="center" wrapText="1"/>
    </xf>
    <xf numFmtId="0" fontId="5" fillId="0" borderId="138" xfId="0" applyFont="1" applyBorder="1" applyAlignment="1">
      <alignment vertical="center" wrapText="1"/>
    </xf>
    <xf numFmtId="0" fontId="3" fillId="0" borderId="130" xfId="0" applyFont="1" applyBorder="1" applyAlignment="1" applyProtection="1">
      <alignment horizontal="left" vertical="center"/>
      <protection locked="0"/>
    </xf>
    <xf numFmtId="0" fontId="3" fillId="0" borderId="139" xfId="0" applyFont="1" applyBorder="1" applyAlignment="1" applyProtection="1">
      <alignment horizontal="left" vertical="center"/>
      <protection locked="0"/>
    </xf>
    <xf numFmtId="0" fontId="3" fillId="0" borderId="140" xfId="0" applyFont="1" applyBorder="1" applyAlignment="1" applyProtection="1">
      <alignment vertical="center" shrinkToFit="1"/>
      <protection locked="0"/>
    </xf>
    <xf numFmtId="177" fontId="3" fillId="0" borderId="141" xfId="0" applyNumberFormat="1" applyFont="1" applyBorder="1" applyAlignment="1">
      <alignment horizontal="right" vertical="center" wrapText="1"/>
    </xf>
    <xf numFmtId="177" fontId="3" fillId="0" borderId="142" xfId="0" applyNumberFormat="1" applyFont="1" applyBorder="1" applyAlignment="1">
      <alignment horizontal="right" vertical="center" wrapText="1"/>
    </xf>
    <xf numFmtId="0" fontId="3" fillId="0" borderId="90"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177" fontId="3" fillId="0" borderId="25" xfId="0" applyNumberFormat="1" applyFont="1" applyBorder="1" applyAlignment="1" applyProtection="1">
      <alignment horizontal="center" vertical="center" wrapText="1"/>
      <protection locked="0"/>
    </xf>
    <xf numFmtId="0" fontId="5" fillId="0" borderId="46" xfId="0" applyFont="1" applyBorder="1" applyAlignment="1">
      <alignment vertical="center" wrapText="1"/>
    </xf>
    <xf numFmtId="0" fontId="5" fillId="0" borderId="121" xfId="0" applyFont="1" applyBorder="1" applyAlignment="1">
      <alignment vertical="center" wrapText="1"/>
    </xf>
    <xf numFmtId="0" fontId="26" fillId="0" borderId="8" xfId="0" applyFont="1" applyBorder="1" applyAlignment="1">
      <alignment horizontal="center" vertical="center" shrinkToFit="1"/>
    </xf>
    <xf numFmtId="0" fontId="26" fillId="0" borderId="21" xfId="0" applyFont="1" applyBorder="1" applyAlignment="1">
      <alignment horizontal="center" vertical="center" shrinkToFit="1"/>
    </xf>
    <xf numFmtId="0" fontId="26" fillId="0" borderId="10" xfId="0" applyFont="1" applyBorder="1" applyAlignment="1">
      <alignment horizontal="center" vertical="center" shrinkToFit="1"/>
    </xf>
    <xf numFmtId="0" fontId="8" fillId="0" borderId="0" xfId="0" applyFont="1" applyAlignment="1">
      <alignment horizontal="justify" vertical="center"/>
    </xf>
    <xf numFmtId="0" fontId="11" fillId="0" borderId="103" xfId="0" applyFont="1" applyBorder="1" applyAlignment="1">
      <alignment vertical="center" wrapText="1"/>
    </xf>
    <xf numFmtId="0" fontId="11" fillId="0" borderId="21" xfId="0" applyFont="1" applyBorder="1" applyAlignment="1">
      <alignment vertical="center" wrapText="1"/>
    </xf>
    <xf numFmtId="0" fontId="11" fillId="0" borderId="17" xfId="0" applyFont="1" applyBorder="1" applyAlignment="1">
      <alignment vertical="center" wrapText="1"/>
    </xf>
    <xf numFmtId="0" fontId="11" fillId="0" borderId="103" xfId="0" applyFont="1" applyBorder="1" applyAlignment="1">
      <alignment horizontal="justify" vertical="center" wrapText="1"/>
    </xf>
    <xf numFmtId="0" fontId="11" fillId="0" borderId="21" xfId="0" applyFont="1" applyBorder="1" applyAlignment="1">
      <alignment horizontal="justify" vertical="center" wrapText="1"/>
    </xf>
    <xf numFmtId="0" fontId="11" fillId="0" borderId="17" xfId="0" applyFont="1" applyBorder="1" applyAlignment="1">
      <alignment horizontal="justify" vertical="center" wrapText="1"/>
    </xf>
    <xf numFmtId="0" fontId="11" fillId="0" borderId="129" xfId="0" applyFont="1" applyBorder="1" applyAlignment="1">
      <alignment horizontal="justify" vertical="center" wrapText="1"/>
    </xf>
    <xf numFmtId="0" fontId="11" fillId="0" borderId="46" xfId="0" applyFont="1" applyBorder="1" applyAlignment="1">
      <alignment horizontal="justify" vertical="center" wrapText="1"/>
    </xf>
    <xf numFmtId="0" fontId="11" fillId="0" borderId="16" xfId="0" applyFont="1" applyBorder="1" applyAlignment="1">
      <alignment horizontal="justify" vertical="center" wrapText="1"/>
    </xf>
    <xf numFmtId="0" fontId="5" fillId="0" borderId="8" xfId="0" applyFont="1" applyBorder="1" applyAlignment="1" applyProtection="1">
      <alignment horizontal="left" vertical="top" wrapText="1"/>
      <protection locked="0"/>
    </xf>
    <xf numFmtId="0" fontId="5" fillId="0" borderId="21"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5" fillId="0" borderId="44" xfId="0" applyFont="1" applyBorder="1" applyAlignment="1" applyProtection="1">
      <alignment horizontal="left" vertical="top" wrapText="1"/>
      <protection locked="0"/>
    </xf>
    <xf numFmtId="0" fontId="5" fillId="0" borderId="46"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3" fillId="0" borderId="186" xfId="0" applyFont="1" applyBorder="1" applyAlignment="1">
      <alignment horizontal="center" vertical="center" wrapText="1"/>
    </xf>
    <xf numFmtId="0" fontId="3" fillId="0" borderId="187" xfId="0" applyFont="1" applyBorder="1" applyAlignment="1">
      <alignment horizontal="center" vertical="center" wrapText="1"/>
    </xf>
    <xf numFmtId="0" fontId="14" fillId="0" borderId="188" xfId="0" applyFont="1" applyBorder="1" applyAlignment="1">
      <alignment horizontal="justify" vertical="center" wrapText="1"/>
    </xf>
    <xf numFmtId="0" fontId="14" fillId="0" borderId="47" xfId="0" applyFont="1" applyBorder="1" applyAlignment="1">
      <alignment horizontal="justify" vertical="center" wrapText="1"/>
    </xf>
    <xf numFmtId="0" fontId="14" fillId="0" borderId="18" xfId="0" applyFont="1" applyBorder="1" applyAlignment="1">
      <alignment horizontal="justify" vertical="center" wrapText="1"/>
    </xf>
    <xf numFmtId="177" fontId="11" fillId="0" borderId="189" xfId="0" applyNumberFormat="1" applyFont="1" applyBorder="1" applyAlignment="1">
      <alignment horizontal="right" vertical="center"/>
    </xf>
    <xf numFmtId="177" fontId="11" fillId="0" borderId="190" xfId="0" applyNumberFormat="1" applyFont="1" applyBorder="1" applyAlignment="1">
      <alignment horizontal="right" vertical="center"/>
    </xf>
    <xf numFmtId="177" fontId="11" fillId="0" borderId="191" xfId="0" applyNumberFormat="1" applyFont="1" applyBorder="1" applyAlignment="1">
      <alignment horizontal="right" vertical="center"/>
    </xf>
    <xf numFmtId="0" fontId="11" fillId="0" borderId="192" xfId="0" applyFont="1" applyBorder="1" applyAlignment="1">
      <alignment horizontal="left" vertical="center" wrapText="1"/>
    </xf>
    <xf numFmtId="0" fontId="11" fillId="0" borderId="193" xfId="0" applyFont="1" applyBorder="1" applyAlignment="1">
      <alignment horizontal="left" vertical="center" wrapText="1"/>
    </xf>
    <xf numFmtId="0" fontId="11" fillId="0" borderId="194" xfId="0" applyFont="1" applyBorder="1" applyAlignment="1">
      <alignment horizontal="left" vertical="center" wrapText="1"/>
    </xf>
    <xf numFmtId="0" fontId="3" fillId="0" borderId="167" xfId="0" applyFont="1" applyBorder="1" applyAlignment="1">
      <alignment horizontal="center" vertical="center" wrapText="1"/>
    </xf>
    <xf numFmtId="0" fontId="3" fillId="0" borderId="168" xfId="0" applyFont="1" applyBorder="1" applyAlignment="1">
      <alignment horizontal="center" vertical="center" wrapText="1"/>
    </xf>
    <xf numFmtId="0" fontId="3" fillId="0" borderId="178" xfId="0" applyFont="1" applyBorder="1" applyAlignment="1">
      <alignment horizontal="center" vertical="center"/>
    </xf>
    <xf numFmtId="0" fontId="3" fillId="0" borderId="179" xfId="0" applyFont="1" applyBorder="1" applyAlignment="1">
      <alignment horizontal="center" vertical="center"/>
    </xf>
    <xf numFmtId="0" fontId="3" fillId="0" borderId="159" xfId="0" applyFont="1" applyBorder="1" applyAlignment="1" applyProtection="1">
      <alignment horizontal="left" vertical="center" shrinkToFit="1"/>
      <protection locked="0"/>
    </xf>
    <xf numFmtId="0" fontId="3" fillId="0" borderId="160" xfId="0" applyFont="1" applyBorder="1" applyAlignment="1" applyProtection="1">
      <alignment horizontal="left" vertical="center" shrinkToFit="1"/>
      <protection locked="0"/>
    </xf>
    <xf numFmtId="0" fontId="3" fillId="0" borderId="111" xfId="0" applyFont="1" applyBorder="1" applyAlignment="1">
      <alignment horizontal="center" vertical="center"/>
    </xf>
    <xf numFmtId="0" fontId="3" fillId="0" borderId="181" xfId="0" applyFont="1" applyBorder="1" applyAlignment="1">
      <alignment horizontal="center" vertical="center"/>
    </xf>
    <xf numFmtId="0" fontId="3" fillId="0" borderId="180" xfId="0" applyFont="1" applyBorder="1" applyAlignment="1" applyProtection="1">
      <alignment horizontal="left" vertical="top" wrapText="1"/>
      <protection locked="0"/>
    </xf>
    <xf numFmtId="0" fontId="3" fillId="0" borderId="112" xfId="0" applyFont="1" applyBorder="1" applyAlignment="1" applyProtection="1">
      <alignment horizontal="left" vertical="top" wrapText="1"/>
      <protection locked="0"/>
    </xf>
    <xf numFmtId="0" fontId="3" fillId="0" borderId="51" xfId="0" applyFont="1" applyBorder="1" applyAlignment="1" applyProtection="1">
      <alignment horizontal="left" vertical="top" wrapText="1"/>
      <protection locked="0"/>
    </xf>
    <xf numFmtId="0" fontId="2" fillId="0" borderId="156" xfId="0" applyFont="1" applyBorder="1" applyAlignment="1">
      <alignment horizontal="justify" vertical="center"/>
    </xf>
    <xf numFmtId="180" fontId="3" fillId="0" borderId="45" xfId="0" applyNumberFormat="1" applyFont="1" applyBorder="1" applyAlignment="1">
      <alignment horizontal="right" vertical="center"/>
    </xf>
    <xf numFmtId="180" fontId="3" fillId="0" borderId="47" xfId="0" applyNumberFormat="1" applyFont="1" applyBorder="1" applyAlignment="1">
      <alignment horizontal="right" vertical="center"/>
    </xf>
    <xf numFmtId="180" fontId="3" fillId="0" borderId="20" xfId="0" applyNumberFormat="1" applyFont="1" applyBorder="1" applyAlignment="1">
      <alignment horizontal="right" vertical="center"/>
    </xf>
    <xf numFmtId="0" fontId="2" fillId="0" borderId="0" xfId="0" applyFont="1" applyAlignment="1">
      <alignment horizontal="justify" vertical="center"/>
    </xf>
    <xf numFmtId="0" fontId="3" fillId="0" borderId="184" xfId="0" applyFont="1" applyBorder="1" applyAlignment="1">
      <alignment horizontal="center" vertical="center" wrapText="1"/>
    </xf>
    <xf numFmtId="0" fontId="3" fillId="0" borderId="185" xfId="0" applyFont="1" applyBorder="1" applyAlignment="1">
      <alignment horizontal="center" vertical="center" wrapText="1"/>
    </xf>
    <xf numFmtId="178" fontId="3" fillId="0" borderId="185" xfId="0" applyNumberFormat="1" applyFont="1" applyBorder="1" applyAlignment="1" applyProtection="1">
      <alignment horizontal="right" vertical="center" shrinkToFit="1"/>
      <protection locked="0"/>
    </xf>
    <xf numFmtId="0" fontId="3" fillId="0" borderId="146" xfId="0" applyFont="1" applyBorder="1" applyAlignment="1">
      <alignment horizontal="justify" vertical="top" wrapText="1"/>
    </xf>
    <xf numFmtId="0" fontId="3" fillId="0" borderId="159" xfId="0" applyFont="1" applyBorder="1" applyAlignment="1">
      <alignment horizontal="justify" vertical="center" wrapText="1"/>
    </xf>
    <xf numFmtId="0" fontId="3" fillId="0" borderId="160" xfId="0" applyFont="1" applyBorder="1" applyAlignment="1">
      <alignment horizontal="justify" vertical="center" wrapText="1"/>
    </xf>
    <xf numFmtId="180" fontId="3" fillId="0" borderId="160" xfId="0" applyNumberFormat="1" applyFont="1" applyBorder="1" applyAlignment="1" applyProtection="1">
      <alignment horizontal="right" vertical="center" shrinkToFit="1"/>
      <protection locked="0"/>
    </xf>
    <xf numFmtId="180" fontId="3" fillId="0" borderId="44" xfId="1" applyNumberFormat="1" applyFont="1" applyBorder="1" applyAlignment="1" applyProtection="1">
      <alignment vertical="center" wrapText="1"/>
      <protection locked="0"/>
    </xf>
    <xf numFmtId="180" fontId="3" fillId="0" borderId="46" xfId="1" applyNumberFormat="1" applyFont="1" applyBorder="1" applyAlignment="1" applyProtection="1">
      <alignment vertical="center" wrapText="1"/>
      <protection locked="0"/>
    </xf>
    <xf numFmtId="180" fontId="3" fillId="0" borderId="12" xfId="1" applyNumberFormat="1" applyFont="1" applyBorder="1" applyAlignment="1" applyProtection="1">
      <alignment vertical="center" wrapText="1"/>
      <protection locked="0"/>
    </xf>
    <xf numFmtId="0" fontId="3" fillId="0" borderId="169" xfId="0" applyFont="1" applyBorder="1" applyAlignment="1">
      <alignment horizontal="center" vertical="center" wrapText="1"/>
    </xf>
    <xf numFmtId="0" fontId="3" fillId="0" borderId="170" xfId="0" applyFont="1" applyBorder="1" applyAlignment="1">
      <alignment horizontal="center" vertical="center" wrapText="1"/>
    </xf>
    <xf numFmtId="0" fontId="3" fillId="0" borderId="171" xfId="0" applyFont="1" applyBorder="1" applyAlignment="1">
      <alignment horizontal="center" vertical="center" wrapText="1"/>
    </xf>
    <xf numFmtId="38" fontId="5" fillId="0" borderId="169" xfId="1" applyFont="1" applyBorder="1" applyAlignment="1">
      <alignment horizontal="center" vertical="center" wrapText="1"/>
    </xf>
    <xf numFmtId="38" fontId="5" fillId="0" borderId="170" xfId="1" applyFont="1" applyBorder="1" applyAlignment="1">
      <alignment horizontal="center" vertical="center" wrapText="1"/>
    </xf>
    <xf numFmtId="0" fontId="3" fillId="0" borderId="10" xfId="0" applyFont="1" applyBorder="1" applyAlignment="1" applyProtection="1">
      <alignment horizontal="left" vertical="center" shrinkToFit="1"/>
      <protection locked="0"/>
    </xf>
    <xf numFmtId="0" fontId="3" fillId="0" borderId="216" xfId="0" applyFont="1" applyBorder="1" applyAlignment="1" applyProtection="1">
      <alignment horizontal="left" vertical="center" shrinkToFit="1"/>
      <protection locked="0"/>
    </xf>
    <xf numFmtId="0" fontId="3" fillId="0" borderId="182" xfId="0" applyFont="1" applyBorder="1" applyAlignment="1">
      <alignment horizontal="center" vertical="center"/>
    </xf>
    <xf numFmtId="0" fontId="3" fillId="0" borderId="47" xfId="0" applyFont="1" applyBorder="1" applyAlignment="1">
      <alignment horizontal="center" vertical="center"/>
    </xf>
    <xf numFmtId="0" fontId="3" fillId="0" borderId="20" xfId="0" applyFont="1" applyBorder="1" applyAlignment="1">
      <alignment horizontal="center" vertical="center"/>
    </xf>
    <xf numFmtId="0" fontId="3" fillId="0" borderId="183" xfId="0" applyFont="1" applyBorder="1">
      <alignment vertical="center"/>
    </xf>
    <xf numFmtId="0" fontId="3" fillId="0" borderId="0" xfId="0" applyFont="1" applyAlignment="1">
      <alignment horizontal="justify" vertical="center"/>
    </xf>
    <xf numFmtId="0" fontId="3" fillId="0" borderId="162" xfId="0" applyFont="1" applyBorder="1" applyAlignment="1">
      <alignment horizontal="justify" vertical="center" wrapText="1"/>
    </xf>
    <xf numFmtId="0" fontId="3" fillId="0" borderId="15" xfId="0" applyFont="1" applyBorder="1" applyAlignment="1">
      <alignment horizontal="justify" vertical="center" wrapText="1"/>
    </xf>
    <xf numFmtId="180" fontId="3" fillId="0" borderId="15" xfId="0" applyNumberFormat="1" applyFont="1" applyBorder="1" applyAlignment="1" applyProtection="1">
      <alignment horizontal="right" vertical="center" shrinkToFit="1"/>
      <protection locked="0"/>
    </xf>
    <xf numFmtId="180" fontId="3" fillId="0" borderId="8" xfId="1" applyNumberFormat="1" applyFont="1" applyBorder="1" applyAlignment="1" applyProtection="1">
      <alignment vertical="center" wrapText="1"/>
      <protection locked="0"/>
    </xf>
    <xf numFmtId="180" fontId="3" fillId="0" borderId="21" xfId="1" applyNumberFormat="1" applyFont="1" applyBorder="1" applyAlignment="1" applyProtection="1">
      <alignment vertical="center" wrapText="1"/>
      <protection locked="0"/>
    </xf>
    <xf numFmtId="180" fontId="3" fillId="0" borderId="10" xfId="1" applyNumberFormat="1" applyFont="1" applyBorder="1" applyAlignment="1" applyProtection="1">
      <alignment vertical="center" wrapText="1"/>
      <protection locked="0"/>
    </xf>
    <xf numFmtId="0" fontId="3" fillId="0" borderId="172" xfId="0" applyFont="1" applyBorder="1" applyAlignment="1">
      <alignment horizontal="justify" vertical="center" wrapText="1"/>
    </xf>
    <xf numFmtId="0" fontId="3" fillId="0" borderId="173" xfId="0" applyFont="1" applyBorder="1" applyAlignment="1">
      <alignment horizontal="justify" vertical="center" wrapText="1"/>
    </xf>
    <xf numFmtId="180" fontId="3" fillId="0" borderId="45" xfId="1" applyNumberFormat="1" applyFont="1" applyBorder="1" applyAlignment="1">
      <alignment horizontal="right" vertical="center" wrapText="1"/>
    </xf>
    <xf numFmtId="180" fontId="3" fillId="0" borderId="47" xfId="1" applyNumberFormat="1" applyFont="1" applyBorder="1" applyAlignment="1">
      <alignment horizontal="right" vertical="center" wrapText="1"/>
    </xf>
    <xf numFmtId="180" fontId="3" fillId="0" borderId="20" xfId="1" applyNumberFormat="1" applyFont="1" applyBorder="1" applyAlignment="1">
      <alignment horizontal="right" vertical="center" wrapText="1"/>
    </xf>
    <xf numFmtId="0" fontId="14" fillId="0" borderId="45" xfId="0" applyFont="1" applyBorder="1" applyAlignment="1">
      <alignment horizontal="left" vertical="center" wrapText="1"/>
    </xf>
    <xf numFmtId="0" fontId="14" fillId="0" borderId="47" xfId="0" applyFont="1" applyBorder="1" applyAlignment="1">
      <alignment horizontal="left" vertical="center" wrapText="1"/>
    </xf>
    <xf numFmtId="0" fontId="14" fillId="0" borderId="18" xfId="0" applyFont="1" applyBorder="1" applyAlignment="1">
      <alignment horizontal="left" vertical="center" wrapText="1"/>
    </xf>
    <xf numFmtId="0" fontId="2" fillId="0" borderId="146" xfId="0" applyFont="1" applyBorder="1" applyAlignment="1">
      <alignment horizontal="left" vertical="center"/>
    </xf>
    <xf numFmtId="178" fontId="3" fillId="0" borderId="180" xfId="0" applyNumberFormat="1" applyFont="1" applyBorder="1" applyAlignment="1" applyProtection="1">
      <alignment horizontal="right" vertical="center" shrinkToFit="1"/>
      <protection locked="0"/>
    </xf>
    <xf numFmtId="178" fontId="3" fillId="0" borderId="112" xfId="0" applyNumberFormat="1" applyFont="1" applyBorder="1" applyAlignment="1" applyProtection="1">
      <alignment horizontal="right" vertical="center" shrinkToFit="1"/>
      <protection locked="0"/>
    </xf>
    <xf numFmtId="0" fontId="3" fillId="0" borderId="172" xfId="0" applyFont="1" applyBorder="1" applyAlignment="1">
      <alignment horizontal="center" vertical="center" wrapText="1"/>
    </xf>
    <xf numFmtId="0" fontId="3" fillId="0" borderId="173" xfId="0" applyFont="1" applyBorder="1" applyAlignment="1">
      <alignment horizontal="center" vertical="center" wrapText="1"/>
    </xf>
    <xf numFmtId="0" fontId="3" fillId="0" borderId="174" xfId="0" applyFont="1" applyBorder="1" applyAlignment="1">
      <alignment horizontal="center" vertical="center" wrapText="1"/>
    </xf>
    <xf numFmtId="178" fontId="3" fillId="0" borderId="175" xfId="0" applyNumberFormat="1" applyFont="1" applyBorder="1" applyAlignment="1">
      <alignment horizontal="right" vertical="center" shrinkToFit="1"/>
    </xf>
    <xf numFmtId="178" fontId="3" fillId="0" borderId="173" xfId="0" applyNumberFormat="1" applyFont="1" applyBorder="1" applyAlignment="1">
      <alignment horizontal="right" vertical="center" shrinkToFit="1"/>
    </xf>
    <xf numFmtId="178" fontId="3" fillId="0" borderId="173" xfId="0" applyNumberFormat="1" applyFont="1" applyBorder="1" applyAlignment="1" applyProtection="1">
      <alignment horizontal="right" vertical="center" shrinkToFit="1"/>
      <protection locked="0"/>
    </xf>
    <xf numFmtId="178" fontId="3" fillId="0" borderId="9" xfId="0" applyNumberFormat="1" applyFont="1" applyBorder="1" applyAlignment="1" applyProtection="1">
      <alignment horizontal="right" vertical="center" shrinkToFit="1"/>
      <protection locked="0"/>
    </xf>
    <xf numFmtId="0" fontId="3" fillId="0" borderId="176" xfId="0" applyFont="1" applyBorder="1" applyAlignment="1">
      <alignment horizontal="center" vertical="center" wrapText="1"/>
    </xf>
    <xf numFmtId="0" fontId="3" fillId="0" borderId="164" xfId="0" applyFont="1" applyBorder="1" applyAlignment="1">
      <alignment horizontal="center" vertical="center" wrapText="1"/>
    </xf>
    <xf numFmtId="0" fontId="3" fillId="0" borderId="177" xfId="0" applyFont="1" applyBorder="1" applyAlignment="1">
      <alignment horizontal="center" vertical="center" wrapText="1"/>
    </xf>
    <xf numFmtId="178" fontId="3" fillId="0" borderId="20" xfId="0" applyNumberFormat="1" applyFont="1" applyBorder="1" applyAlignment="1">
      <alignment horizontal="right" vertical="center" shrinkToFit="1"/>
    </xf>
    <xf numFmtId="178" fontId="3" fillId="0" borderId="164" xfId="0" applyNumberFormat="1" applyFont="1" applyBorder="1" applyAlignment="1">
      <alignment horizontal="right" vertical="center" shrinkToFit="1"/>
    </xf>
    <xf numFmtId="178" fontId="3" fillId="0" borderId="45" xfId="0" applyNumberFormat="1" applyFont="1" applyBorder="1" applyAlignment="1">
      <alignment horizontal="right" vertical="center" shrinkToFit="1"/>
    </xf>
    <xf numFmtId="0" fontId="26" fillId="0" borderId="7" xfId="0" applyFont="1" applyBorder="1">
      <alignment vertical="center"/>
    </xf>
    <xf numFmtId="0" fontId="26" fillId="0" borderId="82" xfId="0" applyFont="1" applyBorder="1">
      <alignment vertical="center"/>
    </xf>
    <xf numFmtId="0" fontId="3" fillId="0" borderId="147" xfId="0" applyFont="1" applyBorder="1" applyAlignment="1">
      <alignment horizontal="center" vertical="center"/>
    </xf>
    <xf numFmtId="0" fontId="3" fillId="0" borderId="148" xfId="0" applyFont="1" applyBorder="1" applyAlignment="1">
      <alignment horizontal="center" vertical="center"/>
    </xf>
    <xf numFmtId="0" fontId="3" fillId="0" borderId="149" xfId="0" applyFont="1" applyBorder="1" applyAlignment="1">
      <alignment horizontal="center" vertical="center"/>
    </xf>
    <xf numFmtId="0" fontId="3" fillId="0" borderId="150" xfId="0" applyFont="1" applyBorder="1" applyAlignment="1">
      <alignment horizontal="center" vertical="center"/>
    </xf>
    <xf numFmtId="0" fontId="3" fillId="0" borderId="151" xfId="0" applyFont="1" applyBorder="1" applyAlignment="1">
      <alignment horizontal="center" vertical="center"/>
    </xf>
    <xf numFmtId="0" fontId="3" fillId="0" borderId="152" xfId="0" applyFont="1" applyBorder="1" applyAlignment="1">
      <alignment horizontal="center" vertical="center"/>
    </xf>
    <xf numFmtId="0" fontId="3" fillId="0" borderId="153" xfId="0" applyFont="1" applyBorder="1" applyAlignment="1">
      <alignment horizontal="center" vertical="center"/>
    </xf>
    <xf numFmtId="0" fontId="3" fillId="0" borderId="154" xfId="0" applyFont="1" applyBorder="1" applyAlignment="1">
      <alignment horizontal="center" vertical="center"/>
    </xf>
    <xf numFmtId="0" fontId="3" fillId="0" borderId="155" xfId="0" applyFont="1" applyBorder="1" applyAlignment="1">
      <alignment horizontal="center" vertical="center"/>
    </xf>
    <xf numFmtId="0" fontId="3" fillId="0" borderId="156" xfId="0" applyFont="1" applyBorder="1" applyAlignment="1">
      <alignment horizontal="center" vertical="center"/>
    </xf>
    <xf numFmtId="0" fontId="3" fillId="0" borderId="157" xfId="0" applyFont="1" applyBorder="1" applyAlignment="1">
      <alignment horizontal="center" vertical="center"/>
    </xf>
    <xf numFmtId="0" fontId="3" fillId="0" borderId="120" xfId="0" applyFont="1" applyBorder="1" applyAlignment="1">
      <alignment horizontal="center" vertical="center"/>
    </xf>
    <xf numFmtId="0" fontId="3" fillId="0" borderId="115" xfId="0" applyFont="1" applyBorder="1" applyAlignment="1">
      <alignment horizontal="center" vertical="center"/>
    </xf>
    <xf numFmtId="0" fontId="3" fillId="0" borderId="158" xfId="0" applyFont="1" applyBorder="1" applyAlignment="1">
      <alignment horizontal="center" vertical="center"/>
    </xf>
    <xf numFmtId="0" fontId="3" fillId="0" borderId="11" xfId="0" applyFont="1" applyBorder="1" applyAlignment="1">
      <alignment horizontal="center" vertical="top" wrapText="1"/>
    </xf>
    <xf numFmtId="0" fontId="3" fillId="0" borderId="151" xfId="0" applyFont="1" applyBorder="1" applyAlignment="1">
      <alignment horizontal="center" vertical="top" wrapText="1"/>
    </xf>
    <xf numFmtId="0" fontId="3" fillId="0" borderId="85" xfId="0" applyFont="1" applyBorder="1" applyAlignment="1">
      <alignment horizontal="center" vertical="top" wrapText="1"/>
    </xf>
    <xf numFmtId="0" fontId="3" fillId="0" borderId="159" xfId="0" applyFont="1" applyBorder="1" applyAlignment="1">
      <alignment horizontal="center" vertical="center" wrapText="1"/>
    </xf>
    <xf numFmtId="0" fontId="3" fillId="0" borderId="160" xfId="0" applyFont="1" applyBorder="1" applyAlignment="1">
      <alignment horizontal="center" vertical="center" wrapText="1"/>
    </xf>
    <xf numFmtId="0" fontId="3" fillId="0" borderId="161" xfId="0" applyFont="1" applyBorder="1" applyAlignment="1">
      <alignment horizontal="center" vertical="center" wrapText="1"/>
    </xf>
    <xf numFmtId="178" fontId="3" fillId="0" borderId="7" xfId="0" applyNumberFormat="1" applyFont="1" applyBorder="1" applyAlignment="1" applyProtection="1">
      <alignment horizontal="right" vertical="center" shrinkToFit="1"/>
      <protection locked="0"/>
    </xf>
    <xf numFmtId="178" fontId="3" fillId="0" borderId="160" xfId="0" applyNumberFormat="1" applyFont="1" applyBorder="1" applyAlignment="1" applyProtection="1">
      <alignment horizontal="right" vertical="center" shrinkToFit="1"/>
      <protection locked="0"/>
    </xf>
    <xf numFmtId="178" fontId="3" fillId="0" borderId="3" xfId="0" applyNumberFormat="1" applyFont="1" applyBorder="1" applyAlignment="1" applyProtection="1">
      <alignment horizontal="right" vertical="center" shrinkToFit="1"/>
      <protection locked="0"/>
    </xf>
    <xf numFmtId="0" fontId="16" fillId="0" borderId="0" xfId="0" applyFont="1" applyAlignment="1">
      <alignment horizontal="center" vertical="center"/>
    </xf>
    <xf numFmtId="0" fontId="3" fillId="0" borderId="16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3" xfId="0" applyFont="1" applyBorder="1" applyAlignment="1">
      <alignment horizontal="center" vertical="center" wrapText="1"/>
    </xf>
    <xf numFmtId="178" fontId="3" fillId="0" borderId="10" xfId="0" applyNumberFormat="1" applyFont="1" applyBorder="1" applyAlignment="1" applyProtection="1">
      <alignment horizontal="right" vertical="center" shrinkToFit="1"/>
      <protection locked="0"/>
    </xf>
    <xf numFmtId="178" fontId="3" fillId="0" borderId="15" xfId="0" applyNumberFormat="1" applyFont="1" applyBorder="1" applyAlignment="1" applyProtection="1">
      <alignment horizontal="right" vertical="center" shrinkToFit="1"/>
      <protection locked="0"/>
    </xf>
    <xf numFmtId="178" fontId="3" fillId="0" borderId="8" xfId="0" applyNumberFormat="1" applyFont="1" applyBorder="1" applyAlignment="1" applyProtection="1">
      <alignment horizontal="right" vertical="center" shrinkToFit="1"/>
      <protection locked="0"/>
    </xf>
    <xf numFmtId="178" fontId="3" fillId="0" borderId="21" xfId="0" applyNumberFormat="1" applyFont="1" applyBorder="1" applyAlignment="1" applyProtection="1">
      <alignment horizontal="right" vertical="center" shrinkToFit="1"/>
      <protection locked="0"/>
    </xf>
    <xf numFmtId="178" fontId="3" fillId="0" borderId="26" xfId="0" applyNumberFormat="1" applyFont="1" applyBorder="1" applyAlignment="1" applyProtection="1">
      <alignment horizontal="right" vertical="center" shrinkToFit="1"/>
      <protection locked="0"/>
    </xf>
    <xf numFmtId="178" fontId="3" fillId="0" borderId="165" xfId="0" applyNumberFormat="1" applyFont="1" applyBorder="1" applyAlignment="1">
      <alignment horizontal="right" vertical="center" shrinkToFit="1"/>
    </xf>
    <xf numFmtId="178" fontId="3" fillId="0" borderId="166" xfId="0" applyNumberFormat="1" applyFont="1" applyBorder="1" applyAlignment="1">
      <alignment horizontal="right" vertical="center" shrinkToFit="1"/>
    </xf>
    <xf numFmtId="178" fontId="3" fillId="0" borderId="8" xfId="0" applyNumberFormat="1" applyFont="1" applyBorder="1" applyAlignment="1">
      <alignment horizontal="right" vertical="center" shrinkToFit="1"/>
    </xf>
    <xf numFmtId="178" fontId="3" fillId="0" borderId="21" xfId="0" applyNumberFormat="1" applyFont="1" applyBorder="1" applyAlignment="1">
      <alignment horizontal="right" vertical="center" shrinkToFit="1"/>
    </xf>
    <xf numFmtId="178" fontId="3" fillId="0" borderId="26" xfId="0" applyNumberFormat="1" applyFont="1" applyBorder="1" applyAlignment="1">
      <alignment horizontal="right" vertical="center" shrinkToFit="1"/>
    </xf>
    <xf numFmtId="178" fontId="3" fillId="0" borderId="10" xfId="0" applyNumberFormat="1" applyFont="1" applyBorder="1" applyAlignment="1">
      <alignment horizontal="right" vertical="center" shrinkToFit="1"/>
    </xf>
    <xf numFmtId="178" fontId="3" fillId="0" borderId="15" xfId="0" applyNumberFormat="1" applyFont="1" applyBorder="1" applyAlignment="1">
      <alignment horizontal="right" vertical="center" shrinkToFit="1"/>
    </xf>
    <xf numFmtId="178" fontId="3" fillId="0" borderId="136" xfId="0" applyNumberFormat="1" applyFont="1" applyBorder="1" applyAlignment="1">
      <alignment horizontal="right" vertical="center" shrinkToFit="1"/>
    </xf>
    <xf numFmtId="0" fontId="9" fillId="0" borderId="200" xfId="3" applyFont="1" applyBorder="1" applyAlignment="1">
      <alignment horizontal="center" vertical="center"/>
    </xf>
    <xf numFmtId="0" fontId="9" fillId="0" borderId="79" xfId="3" applyFont="1" applyBorder="1" applyAlignment="1">
      <alignment horizontal="center" vertical="center"/>
    </xf>
    <xf numFmtId="0" fontId="9" fillId="0" borderId="201" xfId="3" applyFont="1" applyBorder="1" applyAlignment="1">
      <alignment horizontal="center" vertical="center"/>
    </xf>
    <xf numFmtId="178" fontId="9" fillId="0" borderId="195" xfId="3" applyNumberFormat="1" applyFont="1" applyBorder="1" applyAlignment="1">
      <alignment horizontal="center" vertical="center" wrapText="1"/>
    </xf>
    <xf numFmtId="178" fontId="9" fillId="0" borderId="196" xfId="3" applyNumberFormat="1" applyFont="1" applyBorder="1" applyAlignment="1">
      <alignment horizontal="center" vertical="center" wrapText="1"/>
    </xf>
    <xf numFmtId="0" fontId="9" fillId="0" borderId="202" xfId="3" applyFont="1" applyBorder="1" applyAlignment="1">
      <alignment horizontal="center" vertical="center"/>
    </xf>
    <xf numFmtId="0" fontId="9" fillId="0" borderId="77" xfId="3" applyFont="1" applyBorder="1" applyAlignment="1">
      <alignment horizontal="center" vertical="center"/>
    </xf>
    <xf numFmtId="0" fontId="9" fillId="0" borderId="203" xfId="3" applyFont="1" applyBorder="1" applyAlignment="1">
      <alignment horizontal="center" vertical="center"/>
    </xf>
    <xf numFmtId="0" fontId="9" fillId="0" borderId="204" xfId="3" applyFont="1" applyBorder="1" applyAlignment="1">
      <alignment horizontal="center" vertical="center"/>
    </xf>
    <xf numFmtId="0" fontId="9" fillId="0" borderId="59" xfId="3" applyFont="1" applyBorder="1" applyAlignment="1">
      <alignment horizontal="center" vertical="center"/>
    </xf>
    <xf numFmtId="0" fontId="9" fillId="0" borderId="205" xfId="3" applyFont="1" applyBorder="1" applyAlignment="1">
      <alignment horizontal="center" vertical="center"/>
    </xf>
    <xf numFmtId="0" fontId="9" fillId="0" borderId="89" xfId="3" applyFont="1" applyBorder="1" applyAlignment="1">
      <alignment horizontal="center" vertical="center"/>
    </xf>
    <xf numFmtId="0" fontId="9" fillId="0" borderId="56" xfId="3" applyFont="1" applyBorder="1" applyAlignment="1">
      <alignment horizontal="center" vertical="center"/>
    </xf>
    <xf numFmtId="0" fontId="9" fillId="0" borderId="145" xfId="3" applyFont="1" applyBorder="1" applyAlignment="1">
      <alignment horizontal="center" vertical="center"/>
    </xf>
    <xf numFmtId="0" fontId="9" fillId="0" borderId="206" xfId="3" applyFont="1" applyBorder="1" applyAlignment="1">
      <alignment horizontal="center" vertical="center" wrapText="1"/>
    </xf>
    <xf numFmtId="0" fontId="9" fillId="0" borderId="57" xfId="3" applyFont="1" applyBorder="1" applyAlignment="1">
      <alignment horizontal="center" vertical="center"/>
    </xf>
    <xf numFmtId="0" fontId="9" fillId="0" borderId="143" xfId="3" applyFont="1" applyBorder="1" applyAlignment="1">
      <alignment horizontal="center" vertical="center"/>
    </xf>
    <xf numFmtId="0" fontId="9" fillId="0" borderId="197" xfId="3" applyFont="1" applyBorder="1" applyAlignment="1">
      <alignment horizontal="center" vertical="center"/>
    </xf>
    <xf numFmtId="0" fontId="9" fillId="0" borderId="198" xfId="3" applyFont="1" applyBorder="1" applyAlignment="1">
      <alignment horizontal="center" vertical="center"/>
    </xf>
    <xf numFmtId="0" fontId="9" fillId="0" borderId="199" xfId="3" applyFont="1" applyBorder="1" applyAlignment="1">
      <alignment horizontal="center" vertical="center"/>
    </xf>
  </cellXfs>
  <cellStyles count="7">
    <cellStyle name="桁区切り" xfId="1" builtinId="6"/>
    <cellStyle name="桁区切り 2" xfId="2" xr:uid="{00000000-0005-0000-0000-000001000000}"/>
    <cellStyle name="標準" xfId="0" builtinId="0"/>
    <cellStyle name="標準 2" xfId="3" xr:uid="{00000000-0005-0000-0000-000003000000}"/>
    <cellStyle name="標準 2 2" xfId="6" xr:uid="{D7E91299-B4A1-4B3F-A0C5-920D13282307}"/>
    <cellStyle name="標準 3" xfId="5" xr:uid="{E664C5D3-9912-43D5-AC17-831165BDD9FE}"/>
    <cellStyle name="標準_蕨野行実績報告資料" xfId="4" xr:uid="{00000000-0005-0000-0000-000004000000}"/>
  </cellStyles>
  <dxfs count="88">
    <dxf>
      <font>
        <color rgb="FFFF0000"/>
      </font>
      <fill>
        <patternFill patternType="none">
          <bgColor auto="1"/>
        </patternFill>
      </fill>
    </dxf>
    <dxf>
      <font>
        <color theme="0"/>
      </font>
      <fill>
        <patternFill>
          <bgColor theme="0"/>
        </patternFill>
      </fill>
    </dxf>
    <dxf>
      <font>
        <color theme="0"/>
      </font>
      <fill>
        <patternFill>
          <bgColor indexed="9"/>
        </patternFill>
      </fill>
    </dxf>
    <dxf>
      <font>
        <color rgb="FFFF0000"/>
      </font>
      <fill>
        <patternFill patternType="none">
          <bgColor auto="1"/>
        </patternFill>
      </fill>
    </dxf>
    <dxf>
      <font>
        <color rgb="FFFF0000"/>
      </font>
      <fill>
        <patternFill patternType="none">
          <bgColor auto="1"/>
        </patternFill>
      </fill>
    </dxf>
    <dxf>
      <font>
        <color theme="0"/>
      </font>
    </dxf>
    <dxf>
      <font>
        <color theme="0"/>
      </font>
      <fill>
        <patternFill>
          <bgColor indexed="9"/>
        </patternFill>
      </fill>
    </dxf>
    <dxf>
      <font>
        <color theme="0"/>
      </font>
      <fill>
        <patternFill patternType="solid">
          <bgColor theme="0"/>
        </patternFill>
      </fill>
    </dxf>
    <dxf>
      <font>
        <color theme="0"/>
      </font>
      <fill>
        <patternFill>
          <bgColor theme="0"/>
        </patternFill>
      </fill>
    </dxf>
    <dxf>
      <font>
        <color theme="0"/>
      </font>
    </dxf>
    <dxf>
      <fill>
        <patternFill>
          <bgColor indexed="10"/>
        </patternFill>
      </fill>
    </dxf>
    <dxf>
      <fill>
        <patternFill>
          <bgColor indexed="41"/>
        </patternFill>
      </fill>
    </dxf>
    <dxf>
      <fill>
        <patternFill>
          <bgColor rgb="FFCCFFFF"/>
        </patternFill>
      </fill>
    </dxf>
    <dxf>
      <fill>
        <patternFill>
          <bgColor indexed="41"/>
        </patternFill>
      </fill>
    </dxf>
    <dxf>
      <font>
        <color theme="0"/>
      </font>
    </dxf>
    <dxf>
      <fill>
        <patternFill>
          <bgColor indexed="10"/>
        </patternFill>
      </fill>
    </dxf>
    <dxf>
      <fill>
        <patternFill>
          <bgColor rgb="FFCCFFFF"/>
        </patternFill>
      </fill>
    </dxf>
    <dxf>
      <fill>
        <patternFill>
          <bgColor rgb="FFCCFFFF"/>
        </patternFill>
      </fill>
    </dxf>
    <dxf>
      <fill>
        <patternFill>
          <bgColor rgb="FFCCFFFF"/>
        </patternFill>
      </fill>
    </dxf>
    <dxf>
      <fill>
        <patternFill>
          <bgColor indexed="10"/>
        </patternFill>
      </fill>
    </dxf>
    <dxf>
      <fill>
        <patternFill>
          <bgColor indexed="41"/>
        </patternFill>
      </fill>
    </dxf>
    <dxf>
      <fill>
        <patternFill>
          <bgColor rgb="FFCCFFFF"/>
        </patternFill>
      </fill>
    </dxf>
    <dxf>
      <fill>
        <patternFill>
          <bgColor rgb="FFCCFFFF"/>
        </patternFill>
      </fill>
    </dxf>
    <dxf>
      <font>
        <color theme="0"/>
      </font>
    </dxf>
    <dxf>
      <fill>
        <patternFill>
          <bgColor rgb="FFCCFFFF"/>
        </patternFill>
      </fill>
    </dxf>
    <dxf>
      <fill>
        <patternFill>
          <bgColor rgb="FFCCFFFF"/>
        </patternFill>
      </fill>
    </dxf>
    <dxf>
      <fill>
        <patternFill>
          <bgColor indexed="41"/>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rgb="FFCCFFFF"/>
      </font>
      <fill>
        <patternFill>
          <bgColor rgb="FFCCFFFF"/>
        </patternFill>
      </fill>
    </dxf>
    <dxf>
      <font>
        <color rgb="FFCCFFFF"/>
      </font>
      <fill>
        <patternFill>
          <bgColor rgb="FFCCFFFF"/>
        </patternFill>
      </fill>
    </dxf>
    <dxf>
      <fill>
        <patternFill>
          <bgColor indexed="41"/>
        </patternFill>
      </fill>
    </dxf>
    <dxf>
      <font>
        <color theme="0"/>
      </font>
    </dxf>
    <dxf>
      <font>
        <color theme="0"/>
      </font>
    </dxf>
    <dxf>
      <fill>
        <patternFill>
          <bgColor indexed="41"/>
        </patternFill>
      </fill>
    </dxf>
    <dxf>
      <fill>
        <patternFill>
          <bgColor rgb="FFCCFFFF"/>
        </patternFill>
      </fill>
    </dxf>
    <dxf>
      <fill>
        <patternFill>
          <bgColor indexed="41"/>
        </patternFill>
      </fill>
    </dxf>
    <dxf>
      <fill>
        <patternFill>
          <bgColor rgb="FFCCFFFF"/>
        </patternFill>
      </fill>
    </dxf>
    <dxf>
      <fill>
        <patternFill>
          <bgColor indexed="4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b val="0"/>
        <i val="0"/>
        <strike val="0"/>
        <condense val="0"/>
        <extend val="0"/>
        <outline val="0"/>
        <shadow val="0"/>
        <u val="none"/>
        <vertAlign val="baseline"/>
        <sz val="9"/>
        <color auto="1"/>
        <name val="ＭＳ 明朝"/>
        <family val="1"/>
        <charset val="128"/>
        <scheme val="none"/>
      </font>
      <alignment horizontal="general" vertical="center" textRotation="0" wrapText="1" indent="0" justifyLastLine="0" shrinkToFit="0" readingOrder="0"/>
      <border diagonalUp="0" diagonalDown="0" outline="0">
        <left style="double">
          <color indexed="64"/>
        </left>
        <right/>
        <top/>
        <bottom/>
      </border>
    </dxf>
    <dxf>
      <font>
        <b val="0"/>
        <i val="0"/>
        <strike val="0"/>
        <condense val="0"/>
        <extend val="0"/>
        <outline val="0"/>
        <shadow val="0"/>
        <u val="none"/>
        <vertAlign val="baseline"/>
        <sz val="9"/>
        <color auto="1"/>
        <name val="ＭＳ 明朝"/>
        <family val="1"/>
        <charset val="128"/>
        <scheme val="none"/>
      </font>
      <alignment horizontal="general" vertical="center" textRotation="0" wrapText="1" indent="0" justifyLastLine="0" shrinkToFit="0" readingOrder="0"/>
      <border diagonalUp="0" diagonalDown="0">
        <left style="double">
          <color indexed="64"/>
        </left>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ＭＳ 明朝"/>
        <family val="1"/>
        <charset val="128"/>
        <scheme val="none"/>
      </font>
      <numFmt numFmtId="180" formatCode="#,##0;&quot;▲ &quot;#,##0"/>
      <border diagonalUp="0" diagonalDown="0" outline="0">
        <left style="double">
          <color indexed="64"/>
        </left>
        <right style="double">
          <color indexed="64"/>
        </right>
        <top/>
        <bottom/>
      </border>
    </dxf>
    <dxf>
      <font>
        <b val="0"/>
        <i val="0"/>
        <strike val="0"/>
        <condense val="0"/>
        <extend val="0"/>
        <outline val="0"/>
        <shadow val="0"/>
        <u val="none"/>
        <vertAlign val="baseline"/>
        <sz val="10"/>
        <color auto="1"/>
        <name val="ＭＳ 明朝"/>
        <family val="1"/>
        <charset val="128"/>
        <scheme val="none"/>
      </font>
      <numFmt numFmtId="180" formatCode="#,##0;&quot;▲ &quot;#,##0"/>
      <alignment horizontal="general" vertical="center" textRotation="0" wrapText="0" indent="0" justifyLastLine="0" shrinkToFit="1" readingOrder="0"/>
      <border diagonalUp="0" diagonalDown="0">
        <left style="double">
          <color indexed="64"/>
        </left>
        <right style="double">
          <color indexed="64"/>
        </right>
        <top style="hair">
          <color indexed="64"/>
        </top>
        <bottom style="hair">
          <color indexed="64"/>
        </bottom>
        <vertical/>
        <horizontal/>
      </border>
    </dxf>
    <dxf>
      <font>
        <b val="0"/>
        <i val="0"/>
        <strike val="0"/>
        <condense val="0"/>
        <extend val="0"/>
        <outline val="0"/>
        <shadow val="0"/>
        <u val="none"/>
        <vertAlign val="baseline"/>
        <sz val="10"/>
        <color auto="1"/>
        <name val="ＭＳ 明朝"/>
        <family val="1"/>
        <charset val="128"/>
        <scheme val="none"/>
      </font>
      <numFmt numFmtId="180" formatCode="#,##0;&quot;▲ &quot;#,##0"/>
      <border diagonalUp="1" diagonalDown="0" outline="0">
        <left style="hair">
          <color indexed="64"/>
        </left>
        <right style="double">
          <color indexed="64"/>
        </right>
        <top/>
        <bottom/>
        <diagonal style="hair">
          <color indexed="64"/>
        </diagonal>
      </border>
    </dxf>
    <dxf>
      <font>
        <b val="0"/>
        <i val="0"/>
        <strike val="0"/>
        <condense val="0"/>
        <extend val="0"/>
        <outline val="0"/>
        <shadow val="0"/>
        <u val="none"/>
        <vertAlign val="baseline"/>
        <sz val="10"/>
        <color auto="1"/>
        <name val="ＭＳ 明朝"/>
        <family val="1"/>
        <charset val="128"/>
        <scheme val="none"/>
      </font>
      <numFmt numFmtId="180" formatCode="#,##0;&quot;▲ &quot;#,##0"/>
      <alignment horizontal="general" vertical="center" textRotation="0" wrapText="0" indent="0" justifyLastLine="0" shrinkToFit="0" readingOrder="0"/>
      <border diagonalUp="0" diagonalDown="0">
        <left style="hair">
          <color indexed="64"/>
        </left>
        <right style="double">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ＭＳ 明朝"/>
        <family val="1"/>
        <charset val="128"/>
        <scheme val="none"/>
      </font>
      <numFmt numFmtId="180" formatCode="#,##0;&quot;▲ &quot;#,##0"/>
      <border diagonalUp="0" diagonalDown="0" outline="0">
        <left style="hair">
          <color indexed="64"/>
        </left>
        <right style="hair">
          <color indexed="64"/>
        </right>
        <top/>
        <bottom/>
      </border>
    </dxf>
    <dxf>
      <font>
        <b val="0"/>
        <i val="0"/>
        <strike val="0"/>
        <condense val="0"/>
        <extend val="0"/>
        <outline val="0"/>
        <shadow val="0"/>
        <u val="none"/>
        <vertAlign val="baseline"/>
        <sz val="10"/>
        <color auto="1"/>
        <name val="ＭＳ 明朝"/>
        <family val="1"/>
        <charset val="128"/>
        <scheme val="none"/>
      </font>
      <numFmt numFmtId="180" formatCode="#,##0;&quot;▲ &quot;#,##0"/>
      <alignment horizontal="general"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ＭＳ 明朝"/>
        <family val="1"/>
        <charset val="128"/>
        <scheme val="none"/>
      </font>
      <numFmt numFmtId="180" formatCode="#,##0;&quot;▲ &quot;#,##0"/>
      <border diagonalUp="1" diagonalDown="0" outline="0">
        <left style="hair">
          <color indexed="64"/>
        </left>
        <right style="hair">
          <color indexed="64"/>
        </right>
        <top/>
        <bottom/>
        <diagonal style="hair">
          <color indexed="64"/>
        </diagonal>
      </border>
    </dxf>
    <dxf>
      <font>
        <b val="0"/>
        <i val="0"/>
        <strike val="0"/>
        <condense val="0"/>
        <extend val="0"/>
        <outline val="0"/>
        <shadow val="0"/>
        <u val="none"/>
        <vertAlign val="baseline"/>
        <sz val="10"/>
        <color auto="1"/>
        <name val="ＭＳ 明朝"/>
        <family val="1"/>
        <charset val="128"/>
        <scheme val="none"/>
      </font>
      <numFmt numFmtId="180" formatCode="#,##0;&quot;▲ &quot;#,##0"/>
      <alignment horizontal="general" vertical="center" textRotation="0" wrapText="0" indent="0" justifyLastLine="0" shrinkToFit="0" readingOrder="0"/>
      <border diagonalUp="1" diagonalDown="0">
        <left style="hair">
          <color indexed="64"/>
        </left>
        <right style="hair">
          <color indexed="64"/>
        </right>
        <top style="hair">
          <color indexed="64"/>
        </top>
        <bottom style="hair">
          <color indexed="64"/>
        </bottom>
        <diagonal style="hair">
          <color indexed="64"/>
        </diagonal>
        <vertical/>
        <horizontal/>
      </border>
      <protection locked="0" hidden="0"/>
    </dxf>
    <dxf>
      <font>
        <b val="0"/>
        <i val="0"/>
        <strike val="0"/>
        <condense val="0"/>
        <extend val="0"/>
        <outline val="0"/>
        <shadow val="0"/>
        <u val="none"/>
        <vertAlign val="baseline"/>
        <sz val="10"/>
        <color auto="1"/>
        <name val="ＭＳ 明朝"/>
        <family val="1"/>
        <charset val="128"/>
        <scheme val="none"/>
      </font>
      <numFmt numFmtId="180" formatCode="#,##0;&quot;▲ &quot;#,##0"/>
      <border diagonalUp="0" diagonalDown="0" outline="0">
        <left style="hair">
          <color indexed="64"/>
        </left>
        <right style="hair">
          <color indexed="64"/>
        </right>
        <top/>
        <bottom/>
      </border>
    </dxf>
    <dxf>
      <font>
        <b val="0"/>
        <i val="0"/>
        <strike val="0"/>
        <condense val="0"/>
        <extend val="0"/>
        <outline val="0"/>
        <shadow val="0"/>
        <u val="none"/>
        <vertAlign val="baseline"/>
        <sz val="10"/>
        <color auto="1"/>
        <name val="ＭＳ 明朝"/>
        <family val="1"/>
        <charset val="128"/>
        <scheme val="none"/>
      </font>
      <numFmt numFmtId="180" formatCode="#,##0;&quot;▲ &quot;#,##0"/>
      <alignment horizontal="general"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ＭＳ 明朝"/>
        <family val="1"/>
        <charset val="128"/>
        <scheme val="none"/>
      </font>
      <numFmt numFmtId="180" formatCode="#,##0;&quot;▲ &quot;#,##0"/>
      <border diagonalUp="0" diagonalDown="0" outline="0">
        <left style="hair">
          <color indexed="64"/>
        </left>
        <right style="hair">
          <color indexed="64"/>
        </right>
        <top/>
        <bottom/>
      </border>
    </dxf>
    <dxf>
      <font>
        <b val="0"/>
        <i val="0"/>
        <strike val="0"/>
        <condense val="0"/>
        <extend val="0"/>
        <outline val="0"/>
        <shadow val="0"/>
        <u val="none"/>
        <vertAlign val="baseline"/>
        <sz val="10"/>
        <color auto="1"/>
        <name val="ＭＳ 明朝"/>
        <family val="1"/>
        <charset val="128"/>
        <scheme val="none"/>
      </font>
      <numFmt numFmtId="180" formatCode="#,##0;&quot;▲ &quot;#,##0"/>
      <alignment horizontal="general"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ＭＳ 明朝"/>
        <family val="1"/>
        <charset val="128"/>
        <scheme val="none"/>
      </font>
      <numFmt numFmtId="180" formatCode="#,##0;&quot;▲ &quot;#,##0"/>
      <border diagonalUp="1" diagonalDown="0" outline="0">
        <left style="hair">
          <color indexed="64"/>
        </left>
        <right style="hair">
          <color indexed="64"/>
        </right>
        <top/>
        <bottom/>
        <diagonal style="hair">
          <color indexed="64"/>
        </diagonal>
      </border>
    </dxf>
    <dxf>
      <font>
        <b val="0"/>
        <i val="0"/>
        <strike val="0"/>
        <condense val="0"/>
        <extend val="0"/>
        <outline val="0"/>
        <shadow val="0"/>
        <u val="none"/>
        <vertAlign val="baseline"/>
        <sz val="10"/>
        <color auto="1"/>
        <name val="ＭＳ 明朝"/>
        <family val="1"/>
        <charset val="128"/>
        <scheme val="none"/>
      </font>
      <numFmt numFmtId="180" formatCode="#,##0;&quot;▲ &quot;#,##0"/>
      <alignment horizontal="general" vertical="center" textRotation="0" wrapText="0" indent="0" justifyLastLine="0" shrinkToFit="0" readingOrder="0"/>
      <border diagonalUp="1" diagonalDown="0">
        <left style="hair">
          <color indexed="64"/>
        </left>
        <right style="hair">
          <color indexed="64"/>
        </right>
        <top style="hair">
          <color indexed="64"/>
        </top>
        <bottom style="hair">
          <color indexed="64"/>
        </bottom>
        <diagonal style="hair">
          <color indexed="64"/>
        </diagonal>
        <vertical style="hair">
          <color indexed="64"/>
        </vertical>
        <horizontal style="hair">
          <color indexed="64"/>
        </horizontal>
      </border>
      <protection locked="0" hidden="0"/>
    </dxf>
    <dxf>
      <font>
        <b val="0"/>
        <i val="0"/>
        <strike val="0"/>
        <condense val="0"/>
        <extend val="0"/>
        <outline val="0"/>
        <shadow val="0"/>
        <u val="none"/>
        <vertAlign val="baseline"/>
        <sz val="10"/>
        <color auto="1"/>
        <name val="ＭＳ 明朝"/>
        <family val="1"/>
        <charset val="128"/>
        <scheme val="none"/>
      </font>
      <numFmt numFmtId="180" formatCode="#,##0;&quot;▲ &quot;#,##0"/>
      <border diagonalUp="1" diagonalDown="0" outline="0">
        <left style="hair">
          <color indexed="64"/>
        </left>
        <right style="hair">
          <color indexed="64"/>
        </right>
        <top/>
        <bottom/>
        <diagonal style="hair">
          <color indexed="64"/>
        </diagonal>
      </border>
    </dxf>
    <dxf>
      <font>
        <b val="0"/>
        <i val="0"/>
        <strike val="0"/>
        <condense val="0"/>
        <extend val="0"/>
        <outline val="0"/>
        <shadow val="0"/>
        <u val="none"/>
        <vertAlign val="baseline"/>
        <sz val="10"/>
        <color auto="1"/>
        <name val="ＭＳ 明朝"/>
        <family val="1"/>
        <charset val="128"/>
        <scheme val="none"/>
      </font>
      <numFmt numFmtId="180" formatCode="#,##0;&quot;▲ &quot;#,##0"/>
      <alignment horizontal="general" vertical="center" textRotation="0" wrapText="0" indent="0" justifyLastLine="0" shrinkToFit="0" readingOrder="0"/>
      <border diagonalUp="1" diagonalDown="0">
        <left style="hair">
          <color indexed="64"/>
        </left>
        <right style="hair">
          <color indexed="64"/>
        </right>
        <top style="hair">
          <color indexed="64"/>
        </top>
        <bottom style="hair">
          <color indexed="64"/>
        </bottom>
        <diagonal style="hair">
          <color indexed="64"/>
        </diagonal>
        <vertical style="hair">
          <color indexed="64"/>
        </vertical>
        <horizontal style="hair">
          <color indexed="64"/>
        </horizontal>
      </border>
      <protection locked="0" hidden="0"/>
    </dxf>
    <dxf>
      <font>
        <b val="0"/>
        <i val="0"/>
        <strike val="0"/>
        <condense val="0"/>
        <extend val="0"/>
        <outline val="0"/>
        <shadow val="0"/>
        <u val="none"/>
        <vertAlign val="baseline"/>
        <sz val="10"/>
        <color auto="1"/>
        <name val="ＭＳ 明朝"/>
        <family val="1"/>
        <charset val="128"/>
        <scheme val="none"/>
      </font>
      <numFmt numFmtId="180" formatCode="#,##0;&quot;▲ &quot;#,##0"/>
      <border diagonalUp="0" diagonalDown="0" outline="0">
        <left style="thin">
          <color indexed="64"/>
        </left>
        <right style="hair">
          <color indexed="64"/>
        </right>
        <top/>
        <bottom/>
      </border>
    </dxf>
    <dxf>
      <font>
        <b val="0"/>
        <i val="0"/>
        <strike val="0"/>
        <condense val="0"/>
        <extend val="0"/>
        <outline val="0"/>
        <shadow val="0"/>
        <u val="none"/>
        <vertAlign val="baseline"/>
        <sz val="10"/>
        <color auto="1"/>
        <name val="ＭＳ 明朝"/>
        <family val="1"/>
        <charset val="128"/>
        <scheme val="none"/>
      </font>
      <numFmt numFmtId="180" formatCode="#,##0;&quot;▲ &quot;#,##0"/>
      <alignment horizontal="general" vertical="center" textRotation="0" wrapText="0" indent="0" justifyLastLine="0" shrinkToFit="0" readingOrder="0"/>
      <border diagonalUp="0" diagonalDown="0">
        <left style="thin">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ＭＳ 明朝"/>
        <family val="1"/>
        <charset val="128"/>
        <scheme val="none"/>
      </font>
      <numFmt numFmtId="180" formatCode="#,##0;&quot;▲ &quot;#,##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ＭＳ 明朝"/>
        <family val="1"/>
        <charset val="128"/>
        <scheme val="none"/>
      </font>
      <numFmt numFmtId="180" formatCode="#,##0;&quot;▲ &quot;#,##0"/>
      <alignment horizontal="general" vertical="center" textRotation="0" wrapText="0" indent="0" justifyLastLine="0" shrinkToFit="0" readingOrder="0"/>
      <border diagonalUp="0" diagonalDown="0">
        <left style="thin">
          <color indexed="64"/>
        </left>
        <right style="thin">
          <color indexed="64"/>
        </right>
        <top style="hair">
          <color indexed="64"/>
        </top>
        <bottom style="hair">
          <color indexed="64"/>
        </bottom>
        <vertical/>
        <horizontal/>
      </border>
      <protection locked="0" hidden="0"/>
    </dxf>
    <dxf>
      <font>
        <b val="0"/>
        <i val="0"/>
        <strike val="0"/>
        <condense val="0"/>
        <extend val="0"/>
        <outline val="0"/>
        <shadow val="0"/>
        <u val="none"/>
        <vertAlign val="baseline"/>
        <sz val="9"/>
        <color auto="1"/>
        <name val="ＭＳ 明朝"/>
        <family val="1"/>
        <charset val="128"/>
        <scheme val="none"/>
      </font>
      <border diagonalUp="1" diagonalDown="0" outline="0">
        <left style="hair">
          <color indexed="64"/>
        </left>
        <right style="thin">
          <color indexed="64"/>
        </right>
        <top/>
        <bottom/>
        <diagonal style="hair">
          <color indexed="64"/>
        </diagonal>
      </border>
    </dxf>
    <dxf>
      <font>
        <b val="0"/>
        <i val="0"/>
        <strike val="0"/>
        <condense val="0"/>
        <extend val="0"/>
        <outline val="0"/>
        <shadow val="0"/>
        <u val="none"/>
        <vertAlign val="baseline"/>
        <sz val="9"/>
        <color auto="1"/>
        <name val="ＭＳ 明朝"/>
        <family val="1"/>
        <charset val="128"/>
        <scheme val="none"/>
      </font>
      <border diagonalUp="0" diagonalDown="0">
        <left style="hair">
          <color indexed="64"/>
        </left>
        <right/>
        <top style="hair">
          <color indexed="64"/>
        </top>
        <bottom style="hair">
          <color indexed="64"/>
        </bottom>
        <vertical/>
        <horizontal/>
      </border>
      <protection locked="0" hidden="0"/>
    </dxf>
    <dxf>
      <font>
        <b val="0"/>
        <i val="0"/>
        <strike val="0"/>
        <condense val="0"/>
        <extend val="0"/>
        <outline val="0"/>
        <shadow val="0"/>
        <u val="none"/>
        <vertAlign val="baseline"/>
        <sz val="9"/>
        <color auto="1"/>
        <name val="ＭＳ 明朝"/>
        <family val="1"/>
        <charset val="128"/>
        <scheme val="none"/>
      </font>
      <alignment horizontal="general" vertical="center" textRotation="0" wrapText="1" indent="0" justifyLastLine="0" shrinkToFit="0" readingOrder="0"/>
      <border diagonalUp="1" diagonalDown="0" outline="0">
        <left style="hair">
          <color indexed="64"/>
        </left>
        <right style="hair">
          <color indexed="64"/>
        </right>
        <top/>
        <bottom/>
        <diagonal style="hair">
          <color indexed="64"/>
        </diagonal>
      </border>
    </dxf>
    <dxf>
      <font>
        <b val="0"/>
        <i val="0"/>
        <strike val="0"/>
        <condense val="0"/>
        <extend val="0"/>
        <outline val="0"/>
        <shadow val="0"/>
        <u val="none"/>
        <vertAlign val="baseline"/>
        <sz val="9"/>
        <color auto="1"/>
        <name val="ＭＳ 明朝"/>
        <family val="1"/>
        <charset val="128"/>
        <scheme val="none"/>
      </font>
      <alignment horizontal="general"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9"/>
        <color auto="1"/>
        <name val="ＭＳ 明朝"/>
        <family val="1"/>
        <charset val="128"/>
        <scheme val="none"/>
      </font>
      <alignment horizontal="center" vertical="center" textRotation="0" wrapText="0" indent="0" justifyLastLine="0" shrinkToFit="0" readingOrder="0"/>
      <border diagonalUp="0" diagonalDown="0" outline="0">
        <left/>
        <right style="hair">
          <color indexed="64"/>
        </right>
        <top/>
        <bottom/>
      </border>
    </dxf>
    <dxf>
      <font>
        <b val="0"/>
        <i val="0"/>
        <strike val="0"/>
        <condense val="0"/>
        <extend val="0"/>
        <outline val="0"/>
        <shadow val="0"/>
        <u val="none"/>
        <vertAlign val="baseline"/>
        <sz val="9"/>
        <color auto="1"/>
        <name val="ＭＳ 明朝"/>
        <family val="1"/>
        <charset val="128"/>
        <scheme val="none"/>
      </font>
      <numFmt numFmtId="30" formatCode="@"/>
      <alignment horizontal="center" vertical="center" textRotation="0" wrapText="0" indent="0" justifyLastLine="0" shrinkToFit="0" readingOrder="0"/>
      <border diagonalUp="0" diagonalDown="0">
        <left/>
        <right style="hair">
          <color indexed="64"/>
        </right>
        <top style="hair">
          <color indexed="64"/>
        </top>
        <bottom style="hair">
          <color indexed="64"/>
        </bottom>
        <vertical/>
        <horizontal/>
      </border>
      <protection locked="0" hidden="0"/>
    </dxf>
    <dxf>
      <protection locked="1" hidden="0"/>
    </dxf>
    <dxf>
      <border outline="0">
        <left style="medium">
          <color indexed="64"/>
        </left>
        <right style="medium">
          <color indexed="64"/>
        </right>
        <top style="thin">
          <color indexed="64"/>
        </top>
      </border>
    </dxf>
    <dxf>
      <border outline="0">
        <bottom style="hair">
          <color indexed="64"/>
        </bottom>
      </border>
    </dxf>
    <dxf>
      <font>
        <b val="0"/>
        <i val="0"/>
        <strike val="0"/>
        <condense val="0"/>
        <extend val="0"/>
        <outline val="0"/>
        <shadow val="0"/>
        <u val="none"/>
        <vertAlign val="baseline"/>
        <sz val="10"/>
        <color auto="1"/>
        <name val="ＭＳ 明朝"/>
        <family val="1"/>
        <charset val="128"/>
        <scheme val="none"/>
      </font>
      <numFmt numFmtId="180" formatCode="#,##0;&quot;▲ &quot;#,##0"/>
      <alignment horizontal="general" vertical="center" textRotation="0" wrapText="0" indent="0" justifyLastLine="0" shrinkToFit="0" readingOrder="0"/>
      <protection locked="0" hidden="0"/>
    </dxf>
    <dxf>
      <border>
        <left style="medium">
          <color auto="1"/>
        </left>
        <right style="medium">
          <color auto="1"/>
        </right>
        <top style="double">
          <color auto="1"/>
        </top>
        <bottom style="medium">
          <color auto="1"/>
        </bottom>
      </border>
    </dxf>
  </dxfs>
  <tableStyles count="1" defaultTableStyle="TableStyleMedium9" defaultPivotStyle="PivotStyleLight16">
    <tableStyle name="テーブル スタイル 5" pivot="0" count="1" xr9:uid="{EFC4E27B-F48F-4D02-86BD-CF35BF331D67}">
      <tableStyleElement type="totalRow" dxfId="87"/>
    </tableStyle>
  </tableStyles>
  <colors>
    <mruColors>
      <color rgb="FFCC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14</xdr:col>
      <xdr:colOff>95250</xdr:colOff>
      <xdr:row>20</xdr:row>
      <xdr:rowOff>0</xdr:rowOff>
    </xdr:from>
    <xdr:to>
      <xdr:col>14</xdr:col>
      <xdr:colOff>2209800</xdr:colOff>
      <xdr:row>21</xdr:row>
      <xdr:rowOff>57150</xdr:rowOff>
    </xdr:to>
    <xdr:sp macro="" textlink="">
      <xdr:nvSpPr>
        <xdr:cNvPr id="7" name="Text Box 8">
          <a:extLst>
            <a:ext uri="{FF2B5EF4-FFF2-40B4-BE49-F238E27FC236}">
              <a16:creationId xmlns:a16="http://schemas.microsoft.com/office/drawing/2014/main" id="{00000000-0008-0000-0100-000007000000}"/>
            </a:ext>
          </a:extLst>
        </xdr:cNvPr>
        <xdr:cNvSpPr txBox="1">
          <a:spLocks noChangeArrowheads="1"/>
        </xdr:cNvSpPr>
      </xdr:nvSpPr>
      <xdr:spPr bwMode="auto">
        <a:xfrm>
          <a:off x="6715125" y="7277100"/>
          <a:ext cx="2114550" cy="43815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実績報告は、助成金の申請者が作成・提出してください。</a:t>
          </a:r>
          <a:endParaRPr lang="en-US" altLang="ja-JP" sz="1100" b="0" i="0"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95250</xdr:colOff>
      <xdr:row>0</xdr:row>
      <xdr:rowOff>114300</xdr:rowOff>
    </xdr:from>
    <xdr:to>
      <xdr:col>14</xdr:col>
      <xdr:colOff>2419350</xdr:colOff>
      <xdr:row>9</xdr:row>
      <xdr:rowOff>276226</xdr:rowOff>
    </xdr:to>
    <xdr:sp macro="" textlink="">
      <xdr:nvSpPr>
        <xdr:cNvPr id="4" name="正方形/長方形 3">
          <a:extLst>
            <a:ext uri="{FF2B5EF4-FFF2-40B4-BE49-F238E27FC236}">
              <a16:creationId xmlns:a16="http://schemas.microsoft.com/office/drawing/2014/main" id="{76BE5637-0993-43D8-B3BB-EFA1B7D84F7F}"/>
            </a:ext>
          </a:extLst>
        </xdr:cNvPr>
        <xdr:cNvSpPr/>
      </xdr:nvSpPr>
      <xdr:spPr>
        <a:xfrm>
          <a:off x="6715125" y="114300"/>
          <a:ext cx="2324100" cy="3248026"/>
        </a:xfrm>
        <a:prstGeom prst="rect">
          <a:avLst/>
        </a:prstGeom>
        <a:solidFill>
          <a:schemeClr val="accent2">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シートの保護の解除</a:t>
          </a:r>
          <a:r>
            <a:rPr kumimoji="1" lang="en-US" altLang="ja-JP" sz="1100" b="1">
              <a:solidFill>
                <a:sysClr val="windowText" lastClr="000000"/>
              </a:solidFill>
            </a:rPr>
            <a:t>】</a:t>
          </a:r>
        </a:p>
        <a:p>
          <a:pPr algn="l"/>
          <a:r>
            <a:rPr kumimoji="1" lang="ja-JP" altLang="en-US" sz="1100">
              <a:solidFill>
                <a:sysClr val="windowText" lastClr="000000"/>
              </a:solidFill>
            </a:rPr>
            <a:t>入力が必要なセル以外は編集ができないように保護をかけています。行の追加等を行う場合は、パスワードを入力して保護を解除してください。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パスワード：</a:t>
          </a:r>
          <a:r>
            <a:rPr kumimoji="1" lang="en-US" altLang="ja-JP" sz="1100">
              <a:solidFill>
                <a:sysClr val="windowText" lastClr="000000"/>
              </a:solidFill>
            </a:rPr>
            <a:t>4164</a:t>
          </a:r>
        </a:p>
        <a:p>
          <a:pPr algn="l"/>
          <a:r>
            <a:rPr kumimoji="1" lang="ja-JP" altLang="en-US" sz="1100" baseline="0">
              <a:solidFill>
                <a:sysClr val="windowText" lastClr="000000"/>
              </a:solidFill>
            </a:rPr>
            <a:t>［後閲］タブ、もしくは保護を解除</a:t>
          </a:r>
          <a:r>
            <a:rPr kumimoji="1" lang="ja-JP" altLang="en-US" sz="1100" baseline="0">
              <a:solidFill>
                <a:sysClr val="windowText" lastClr="000000"/>
              </a:solidFill>
              <a:latin typeface="+mn-ea"/>
              <a:ea typeface="+mn-ea"/>
            </a:rPr>
            <a:t>したいシートのタブを右クリック</a:t>
          </a:r>
          <a:endParaRPr kumimoji="1" lang="en-US" altLang="ja-JP" sz="1100" baseline="0">
            <a:solidFill>
              <a:sysClr val="windowText" lastClr="000000"/>
            </a:solidFill>
            <a:latin typeface="+mn-ea"/>
            <a:ea typeface="+mn-ea"/>
          </a:endParaRPr>
        </a:p>
        <a:p>
          <a:pPr algn="l"/>
          <a:r>
            <a:rPr kumimoji="1" lang="ja-JP" altLang="en-US" sz="1100" baseline="0">
              <a:solidFill>
                <a:sysClr val="windowText" lastClr="000000"/>
              </a:solidFill>
              <a:latin typeface="+mn-ea"/>
              <a:ea typeface="+mn-ea"/>
            </a:rPr>
            <a:t>→</a:t>
          </a:r>
          <a:r>
            <a:rPr kumimoji="1" lang="en-US" altLang="ja-JP" sz="1100" baseline="0">
              <a:solidFill>
                <a:sysClr val="windowText" lastClr="000000"/>
              </a:solidFill>
              <a:latin typeface="+mn-ea"/>
              <a:ea typeface="+mn-ea"/>
            </a:rPr>
            <a:t>[</a:t>
          </a:r>
          <a:r>
            <a:rPr kumimoji="1" lang="ja-JP" altLang="en-US" sz="1100" baseline="0">
              <a:solidFill>
                <a:sysClr val="windowText" lastClr="000000"/>
              </a:solidFill>
              <a:latin typeface="+mn-ea"/>
              <a:ea typeface="+mn-ea"/>
            </a:rPr>
            <a:t>シートの保護の解除</a:t>
          </a:r>
          <a:r>
            <a:rPr kumimoji="1" lang="en-US" altLang="ja-JP" sz="1100" baseline="0">
              <a:solidFill>
                <a:sysClr val="windowText" lastClr="000000"/>
              </a:solidFill>
              <a:latin typeface="+mn-ea"/>
              <a:ea typeface="+mn-ea"/>
            </a:rPr>
            <a:t>]</a:t>
          </a:r>
        </a:p>
        <a:p>
          <a:pPr algn="l"/>
          <a:r>
            <a:rPr kumimoji="1" lang="en-US" altLang="ja-JP" sz="1100" b="1" u="sng">
              <a:solidFill>
                <a:sysClr val="windowText" lastClr="000000"/>
              </a:solidFill>
            </a:rPr>
            <a:t>※</a:t>
          </a:r>
          <a:r>
            <a:rPr kumimoji="1" lang="ja-JP" altLang="en-US" sz="1100" b="1" u="sng">
              <a:solidFill>
                <a:sysClr val="windowText" lastClr="000000"/>
              </a:solidFill>
            </a:rPr>
            <a:t>計算式を変更、削除しないように注意してください。</a:t>
          </a:r>
          <a:endParaRPr kumimoji="1" lang="en-US" altLang="ja-JP" sz="1100" b="1" u="sng">
            <a:solidFill>
              <a:sysClr val="windowText" lastClr="000000"/>
            </a:solidFill>
          </a:endParaRPr>
        </a:p>
        <a:p>
          <a:pPr algn="l"/>
          <a:endParaRPr kumimoji="1" lang="en-US" altLang="ja-JP" sz="1100" b="1" u="sng">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印刷する際の注意事項</a:t>
          </a:r>
          <a:r>
            <a:rPr kumimoji="1" lang="en-US" altLang="ja-JP" sz="1100" b="1">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紙面の提出のために印刷する場合は、</a:t>
          </a:r>
          <a:r>
            <a:rPr kumimoji="1" lang="ja-JP" altLang="en-US" sz="1100" b="1" u="sng">
              <a:solidFill>
                <a:sysClr val="windowText" lastClr="000000"/>
              </a:solidFill>
              <a:effectLst/>
              <a:latin typeface="+mn-lt"/>
              <a:ea typeface="+mn-ea"/>
              <a:cs typeface="+mn-cs"/>
            </a:rPr>
            <a:t>印刷範囲を変更しないでください</a:t>
          </a:r>
          <a:r>
            <a:rPr kumimoji="1" lang="ja-JP" altLang="en-US" sz="1100" b="0">
              <a:solidFill>
                <a:sysClr val="windowText" lastClr="000000"/>
              </a:solidFill>
              <a:effectLst/>
              <a:latin typeface="+mn-lt"/>
              <a:ea typeface="+mn-ea"/>
              <a:cs typeface="+mn-cs"/>
            </a:rPr>
            <a:t>。</a:t>
          </a:r>
          <a:endParaRPr kumimoji="1" lang="en-US" altLang="ja-JP" sz="1100" b="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また</a:t>
          </a:r>
          <a:r>
            <a:rPr lang="ja-JP" altLang="en-US" b="1" u="sng">
              <a:solidFill>
                <a:sysClr val="windowText" lastClr="000000"/>
              </a:solidFill>
              <a:effectLst/>
            </a:rPr>
            <a:t>、メモ（コメント）は非表示にしたうえで印刷してください</a:t>
          </a:r>
          <a:r>
            <a:rPr lang="ja-JP" altLang="en-US">
              <a:solidFill>
                <a:sysClr val="windowText" lastClr="000000"/>
              </a:solidFill>
              <a:effectLst/>
            </a:rPr>
            <a:t>。</a:t>
          </a:r>
          <a:endParaRPr lang="ja-JP" altLang="ja-JP">
            <a:solidFill>
              <a:sysClr val="windowText" lastClr="000000"/>
            </a:solidFill>
            <a:effectLst/>
          </a:endParaRPr>
        </a:p>
        <a:p>
          <a:pPr algn="l"/>
          <a:endParaRPr kumimoji="1" lang="ja-JP" altLang="en-US" sz="1100" b="1" u="sng">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14</xdr:col>
      <xdr:colOff>123825</xdr:colOff>
      <xdr:row>56</xdr:row>
      <xdr:rowOff>38099</xdr:rowOff>
    </xdr:from>
    <xdr:to>
      <xdr:col>14</xdr:col>
      <xdr:colOff>438150</xdr:colOff>
      <xdr:row>61</xdr:row>
      <xdr:rowOff>38099</xdr:rowOff>
    </xdr:to>
    <xdr:sp macro="" textlink="">
      <xdr:nvSpPr>
        <xdr:cNvPr id="6" name="右中かっこ 5">
          <a:extLst>
            <a:ext uri="{FF2B5EF4-FFF2-40B4-BE49-F238E27FC236}">
              <a16:creationId xmlns:a16="http://schemas.microsoft.com/office/drawing/2014/main" id="{00000000-0008-0000-0200-000006000000}"/>
            </a:ext>
          </a:extLst>
        </xdr:cNvPr>
        <xdr:cNvSpPr/>
      </xdr:nvSpPr>
      <xdr:spPr>
        <a:xfrm>
          <a:off x="7972425" y="26155649"/>
          <a:ext cx="314325" cy="34766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14</xdr:col>
      <xdr:colOff>485775</xdr:colOff>
      <xdr:row>57</xdr:row>
      <xdr:rowOff>333375</xdr:rowOff>
    </xdr:from>
    <xdr:to>
      <xdr:col>17</xdr:col>
      <xdr:colOff>190500</xdr:colOff>
      <xdr:row>58</xdr:row>
      <xdr:rowOff>304800</xdr:rowOff>
    </xdr:to>
    <xdr:sp macro="" textlink="">
      <xdr:nvSpPr>
        <xdr:cNvPr id="7" name="Text Box 8">
          <a:extLst>
            <a:ext uri="{FF2B5EF4-FFF2-40B4-BE49-F238E27FC236}">
              <a16:creationId xmlns:a16="http://schemas.microsoft.com/office/drawing/2014/main" id="{00000000-0008-0000-0200-000007000000}"/>
            </a:ext>
          </a:extLst>
        </xdr:cNvPr>
        <xdr:cNvSpPr txBox="1">
          <a:spLocks noChangeArrowheads="1"/>
        </xdr:cNvSpPr>
      </xdr:nvSpPr>
      <xdr:spPr bwMode="auto">
        <a:xfrm>
          <a:off x="8334375" y="27403425"/>
          <a:ext cx="2352675" cy="923925"/>
        </a:xfrm>
        <a:prstGeom prst="rect">
          <a:avLst/>
        </a:prstGeom>
        <a:solidFill>
          <a:srgbClr val="FFCC99"/>
        </a:solidFill>
        <a:ln w="9525">
          <a:solidFill>
            <a:srgbClr val="000000"/>
          </a:solidFill>
          <a:miter lim="800000"/>
          <a:headEnd/>
          <a:tailEnd/>
        </a:ln>
      </xdr:spPr>
      <xdr:txBody>
        <a:bodyPr vertOverflow="clip" wrap="square" lIns="27432" tIns="18288" rIns="0" bIns="0" anchor="ctr" upright="1"/>
        <a:lstStyle/>
        <a:p>
          <a:pPr algn="l" rtl="0">
            <a:lnSpc>
              <a:spcPts val="14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助成承認額⑤を記入して下さい。</a:t>
          </a:r>
        </a:p>
        <a:p>
          <a:pPr algn="l" rtl="0">
            <a:lnSpc>
              <a:spcPts val="14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その他は、別記様式４－３への記</a:t>
          </a:r>
          <a:endParaRPr lang="en-US" altLang="ja-JP" sz="11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4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入により自動で入力されます。</a:t>
          </a:r>
          <a:endParaRPr lang="en-US" altLang="ja-JP" sz="1100" b="0" i="0"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28575</xdr:colOff>
      <xdr:row>6</xdr:row>
      <xdr:rowOff>209550</xdr:rowOff>
    </xdr:from>
    <xdr:to>
      <xdr:col>6</xdr:col>
      <xdr:colOff>133350</xdr:colOff>
      <xdr:row>6</xdr:row>
      <xdr:rowOff>600075</xdr:rowOff>
    </xdr:to>
    <xdr:sp macro="" textlink="">
      <xdr:nvSpPr>
        <xdr:cNvPr id="8501" name="AutoShape 2">
          <a:extLst>
            <a:ext uri="{FF2B5EF4-FFF2-40B4-BE49-F238E27FC236}">
              <a16:creationId xmlns:a16="http://schemas.microsoft.com/office/drawing/2014/main" id="{00000000-0008-0000-0300-000035210000}"/>
            </a:ext>
          </a:extLst>
        </xdr:cNvPr>
        <xdr:cNvSpPr>
          <a:spLocks noChangeArrowheads="1"/>
        </xdr:cNvSpPr>
      </xdr:nvSpPr>
      <xdr:spPr bwMode="auto">
        <a:xfrm>
          <a:off x="1657350" y="2514600"/>
          <a:ext cx="981075" cy="390525"/>
        </a:xfrm>
        <a:prstGeom prst="bracketPair">
          <a:avLst>
            <a:gd name="adj" fmla="val 16852"/>
          </a:avLst>
        </a:prstGeom>
        <a:noFill/>
        <a:ln w="9525">
          <a:solidFill>
            <a:srgbClr val="000000"/>
          </a:solidFill>
          <a:round/>
          <a:headEnd/>
          <a:tailEnd/>
        </a:ln>
      </xdr:spPr>
    </xdr:sp>
    <xdr:clientData/>
  </xdr:twoCellAnchor>
  <xdr:twoCellAnchor>
    <xdr:from>
      <xdr:col>7</xdr:col>
      <xdr:colOff>38100</xdr:colOff>
      <xdr:row>6</xdr:row>
      <xdr:rowOff>209550</xdr:rowOff>
    </xdr:from>
    <xdr:to>
      <xdr:col>9</xdr:col>
      <xdr:colOff>123825</xdr:colOff>
      <xdr:row>6</xdr:row>
      <xdr:rowOff>600075</xdr:rowOff>
    </xdr:to>
    <xdr:sp macro="" textlink="">
      <xdr:nvSpPr>
        <xdr:cNvPr id="8502" name="AutoShape 4">
          <a:extLst>
            <a:ext uri="{FF2B5EF4-FFF2-40B4-BE49-F238E27FC236}">
              <a16:creationId xmlns:a16="http://schemas.microsoft.com/office/drawing/2014/main" id="{00000000-0008-0000-0300-000036210000}"/>
            </a:ext>
          </a:extLst>
        </xdr:cNvPr>
        <xdr:cNvSpPr>
          <a:spLocks noChangeArrowheads="1"/>
        </xdr:cNvSpPr>
      </xdr:nvSpPr>
      <xdr:spPr bwMode="auto">
        <a:xfrm>
          <a:off x="2724150" y="2514600"/>
          <a:ext cx="981075" cy="390525"/>
        </a:xfrm>
        <a:prstGeom prst="bracketPair">
          <a:avLst>
            <a:gd name="adj" fmla="val 16852"/>
          </a:avLst>
        </a:prstGeom>
        <a:noFill/>
        <a:ln w="9525">
          <a:solidFill>
            <a:srgbClr val="000000"/>
          </a:solidFill>
          <a:round/>
          <a:headEnd/>
          <a:tailEnd/>
        </a:ln>
      </xdr:spPr>
    </xdr:sp>
    <xdr:clientData/>
  </xdr:twoCellAnchor>
  <xdr:twoCellAnchor editAs="absolute">
    <xdr:from>
      <xdr:col>17</xdr:col>
      <xdr:colOff>2124075</xdr:colOff>
      <xdr:row>7</xdr:row>
      <xdr:rowOff>47625</xdr:rowOff>
    </xdr:from>
    <xdr:to>
      <xdr:col>18</xdr:col>
      <xdr:colOff>304800</xdr:colOff>
      <xdr:row>12</xdr:row>
      <xdr:rowOff>1323975</xdr:rowOff>
    </xdr:to>
    <xdr:sp macro="" textlink="">
      <xdr:nvSpPr>
        <xdr:cNvPr id="8" name="右中かっこ 7">
          <a:extLst>
            <a:ext uri="{FF2B5EF4-FFF2-40B4-BE49-F238E27FC236}">
              <a16:creationId xmlns:a16="http://schemas.microsoft.com/office/drawing/2014/main" id="{00000000-0008-0000-0300-000008000000}"/>
            </a:ext>
          </a:extLst>
        </xdr:cNvPr>
        <xdr:cNvSpPr/>
      </xdr:nvSpPr>
      <xdr:spPr>
        <a:xfrm>
          <a:off x="9429750" y="3048000"/>
          <a:ext cx="314325" cy="60388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18</xdr:col>
      <xdr:colOff>356152</xdr:colOff>
      <xdr:row>9</xdr:row>
      <xdr:rowOff>723900</xdr:rowOff>
    </xdr:from>
    <xdr:to>
      <xdr:col>21</xdr:col>
      <xdr:colOff>409575</xdr:colOff>
      <xdr:row>10</xdr:row>
      <xdr:rowOff>714375</xdr:rowOff>
    </xdr:to>
    <xdr:sp macro="" textlink="">
      <xdr:nvSpPr>
        <xdr:cNvPr id="9" name="Text Box 8">
          <a:extLst>
            <a:ext uri="{FF2B5EF4-FFF2-40B4-BE49-F238E27FC236}">
              <a16:creationId xmlns:a16="http://schemas.microsoft.com/office/drawing/2014/main" id="{00000000-0008-0000-0300-000009000000}"/>
            </a:ext>
          </a:extLst>
        </xdr:cNvPr>
        <xdr:cNvSpPr txBox="1">
          <a:spLocks noChangeArrowheads="1"/>
        </xdr:cNvSpPr>
      </xdr:nvSpPr>
      <xdr:spPr bwMode="auto">
        <a:xfrm>
          <a:off x="9791701" y="5629275"/>
          <a:ext cx="1247774" cy="942975"/>
        </a:xfrm>
        <a:prstGeom prst="rect">
          <a:avLst/>
        </a:prstGeom>
        <a:solidFill>
          <a:srgbClr val="FFCC99"/>
        </a:solidFill>
        <a:ln w="9525">
          <a:solidFill>
            <a:srgbClr val="000000"/>
          </a:solidFill>
          <a:miter lim="800000"/>
          <a:headEnd/>
          <a:tailEnd/>
        </a:ln>
      </xdr:spPr>
      <xdr:txBody>
        <a:bodyPr vertOverflow="clip" wrap="square" lIns="27432" tIns="18288" rIns="0" bIns="0" anchor="ctr" upright="1"/>
        <a:lstStyle/>
        <a:p>
          <a:pPr algn="l" rtl="0">
            <a:lnSpc>
              <a:spcPts val="14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入力内容に問題がある場合は、</a:t>
          </a:r>
          <a:r>
            <a:rPr lang="ja-JP" altLang="en-US" sz="1100" b="1" i="0" strike="noStrike">
              <a:solidFill>
                <a:srgbClr val="FF0000"/>
              </a:solidFill>
              <a:latin typeface="ＭＳ ゴシック" panose="020B0609070205080204" pitchFamily="49" charset="-128"/>
              <a:ea typeface="ＭＳ ゴシック" panose="020B0609070205080204" pitchFamily="49" charset="-128"/>
            </a:rPr>
            <a:t>注意書きが赤く着色されます</a:t>
          </a:r>
          <a:r>
            <a:rPr lang="ja-JP" altLang="en-US" sz="1100" b="0" i="0" strike="noStrike">
              <a:solidFill>
                <a:srgbClr val="000000"/>
              </a:solidFill>
              <a:latin typeface="ＭＳ ゴシック" panose="020B0609070205080204" pitchFamily="49" charset="-128"/>
              <a:ea typeface="ＭＳ ゴシック" panose="020B0609070205080204" pitchFamily="49" charset="-128"/>
            </a:rPr>
            <a:t>。</a:t>
          </a:r>
        </a:p>
      </xdr:txBody>
    </xdr:sp>
    <xdr:clientData/>
  </xdr:twoCellAnchor>
  <xdr:twoCellAnchor editAs="absolute">
    <xdr:from>
      <xdr:col>17</xdr:col>
      <xdr:colOff>2105025</xdr:colOff>
      <xdr:row>24</xdr:row>
      <xdr:rowOff>85725</xdr:rowOff>
    </xdr:from>
    <xdr:to>
      <xdr:col>18</xdr:col>
      <xdr:colOff>285750</xdr:colOff>
      <xdr:row>28</xdr:row>
      <xdr:rowOff>133350</xdr:rowOff>
    </xdr:to>
    <xdr:sp macro="" textlink="">
      <xdr:nvSpPr>
        <xdr:cNvPr id="10" name="右中かっこ 9">
          <a:extLst>
            <a:ext uri="{FF2B5EF4-FFF2-40B4-BE49-F238E27FC236}">
              <a16:creationId xmlns:a16="http://schemas.microsoft.com/office/drawing/2014/main" id="{00000000-0008-0000-0300-00000A000000}"/>
            </a:ext>
          </a:extLst>
        </xdr:cNvPr>
        <xdr:cNvSpPr/>
      </xdr:nvSpPr>
      <xdr:spPr>
        <a:xfrm>
          <a:off x="9410700" y="14344650"/>
          <a:ext cx="314325" cy="21336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18</xdr:col>
      <xdr:colOff>356152</xdr:colOff>
      <xdr:row>24</xdr:row>
      <xdr:rowOff>714375</xdr:rowOff>
    </xdr:from>
    <xdr:to>
      <xdr:col>21</xdr:col>
      <xdr:colOff>409575</xdr:colOff>
      <xdr:row>27</xdr:row>
      <xdr:rowOff>304800</xdr:rowOff>
    </xdr:to>
    <xdr:sp macro="" textlink="">
      <xdr:nvSpPr>
        <xdr:cNvPr id="11" name="Text Box 8">
          <a:extLst>
            <a:ext uri="{FF2B5EF4-FFF2-40B4-BE49-F238E27FC236}">
              <a16:creationId xmlns:a16="http://schemas.microsoft.com/office/drawing/2014/main" id="{00000000-0008-0000-0300-00000B000000}"/>
            </a:ext>
          </a:extLst>
        </xdr:cNvPr>
        <xdr:cNvSpPr txBox="1">
          <a:spLocks noChangeArrowheads="1"/>
        </xdr:cNvSpPr>
      </xdr:nvSpPr>
      <xdr:spPr bwMode="auto">
        <a:xfrm>
          <a:off x="9791700" y="14973300"/>
          <a:ext cx="1247775" cy="942975"/>
        </a:xfrm>
        <a:prstGeom prst="rect">
          <a:avLst/>
        </a:prstGeom>
        <a:solidFill>
          <a:srgbClr val="FFCC99"/>
        </a:solidFill>
        <a:ln w="9525">
          <a:solidFill>
            <a:srgbClr val="000000"/>
          </a:solidFill>
          <a:miter lim="800000"/>
          <a:headEnd/>
          <a:tailEnd/>
        </a:ln>
      </xdr:spPr>
      <xdr:txBody>
        <a:bodyPr vertOverflow="clip" wrap="square" lIns="27432" tIns="18288" rIns="0" bIns="0" anchor="ctr" upright="1"/>
        <a:lstStyle/>
        <a:p>
          <a:pPr algn="l" rtl="0">
            <a:lnSpc>
              <a:spcPts val="14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入力内容に問題がある場合は、</a:t>
          </a:r>
          <a:r>
            <a:rPr lang="ja-JP" altLang="en-US" sz="1100" b="1" i="0" strike="noStrike">
              <a:solidFill>
                <a:srgbClr val="FF0000"/>
              </a:solidFill>
              <a:latin typeface="ＭＳ ゴシック" panose="020B0609070205080204" pitchFamily="49" charset="-128"/>
              <a:ea typeface="ＭＳ ゴシック" panose="020B0609070205080204" pitchFamily="49" charset="-128"/>
            </a:rPr>
            <a:t>注意書きが赤く着色されます</a:t>
          </a:r>
          <a:r>
            <a:rPr lang="ja-JP" altLang="en-US" sz="1100" b="0" i="0" strike="noStrike">
              <a:solidFill>
                <a:srgbClr val="000000"/>
              </a:solidFill>
              <a:latin typeface="ＭＳ ゴシック" panose="020B0609070205080204" pitchFamily="49" charset="-128"/>
              <a:ea typeface="ＭＳ ゴシック" panose="020B0609070205080204" pitchFamily="49" charset="-128"/>
            </a:rPr>
            <a:t>。</a:t>
          </a:r>
        </a:p>
      </xdr:txBody>
    </xdr:sp>
    <xdr:clientData/>
  </xdr:twoCellAnchor>
  <xdr:twoCellAnchor editAs="absolute">
    <xdr:from>
      <xdr:col>17</xdr:col>
      <xdr:colOff>180975</xdr:colOff>
      <xdr:row>32</xdr:row>
      <xdr:rowOff>180975</xdr:rowOff>
    </xdr:from>
    <xdr:to>
      <xdr:col>18</xdr:col>
      <xdr:colOff>190500</xdr:colOff>
      <xdr:row>34</xdr:row>
      <xdr:rowOff>516466</xdr:rowOff>
    </xdr:to>
    <xdr:sp macro="" textlink="">
      <xdr:nvSpPr>
        <xdr:cNvPr id="12" name="Text Box 11">
          <a:extLst>
            <a:ext uri="{FF2B5EF4-FFF2-40B4-BE49-F238E27FC236}">
              <a16:creationId xmlns:a16="http://schemas.microsoft.com/office/drawing/2014/main" id="{00000000-0008-0000-0300-00000C000000}"/>
            </a:ext>
          </a:extLst>
        </xdr:cNvPr>
        <xdr:cNvSpPr txBox="1">
          <a:spLocks noChangeArrowheads="1"/>
        </xdr:cNvSpPr>
      </xdr:nvSpPr>
      <xdr:spPr bwMode="auto">
        <a:xfrm>
          <a:off x="7486650" y="17468850"/>
          <a:ext cx="2143125" cy="830791"/>
        </a:xfrm>
        <a:prstGeom prst="rect">
          <a:avLst/>
        </a:prstGeom>
        <a:solidFill>
          <a:srgbClr val="FFCC99"/>
        </a:solidFill>
        <a:ln w="9525">
          <a:solidFill>
            <a:srgbClr val="000000"/>
          </a:solidFill>
          <a:miter lim="800000"/>
          <a:headEnd/>
          <a:tailEnd/>
        </a:ln>
      </xdr:spPr>
      <xdr:txBody>
        <a:bodyPr vertOverflow="clip" wrap="square" lIns="27432" tIns="18288" rIns="0" bIns="0" anchor="ctr" upright="1"/>
        <a:lstStyle/>
        <a:p>
          <a:pPr algn="l" rtl="0">
            <a:lnSpc>
              <a:spcPts val="14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該当がない場合は</a:t>
          </a:r>
        </a:p>
        <a:p>
          <a:pPr algn="l" rtl="0">
            <a:lnSpc>
              <a:spcPts val="14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参加料等合計欄に</a:t>
          </a:r>
          <a:r>
            <a:rPr lang="en-US" altLang="ja-JP" sz="1100" b="0" i="0" strike="noStrike">
              <a:solidFill>
                <a:srgbClr val="000000"/>
              </a:solidFill>
              <a:latin typeface="ＭＳ ゴシック" panose="020B0609070205080204" pitchFamily="49" charset="-128"/>
              <a:ea typeface="ＭＳ ゴシック" panose="020B0609070205080204" pitchFamily="49" charset="-128"/>
            </a:rPr>
            <a:t>｢0｣</a:t>
          </a:r>
          <a:r>
            <a:rPr lang="ja-JP" altLang="en-US" sz="1100" b="0" i="0" strike="noStrike">
              <a:solidFill>
                <a:srgbClr val="000000"/>
              </a:solidFill>
              <a:latin typeface="ＭＳ ゴシック" panose="020B0609070205080204" pitchFamily="49" charset="-128"/>
              <a:ea typeface="ＭＳ ゴシック" panose="020B0609070205080204" pitchFamily="49" charset="-128"/>
            </a:rPr>
            <a:t>　</a:t>
          </a:r>
          <a:endParaRPr lang="en-US" altLang="ja-JP" sz="11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4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a:t>
          </a:r>
          <a:r>
            <a:rPr lang="en-US" altLang="ja-JP" sz="11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1100" b="0" i="0" strike="noStrike">
              <a:solidFill>
                <a:srgbClr val="000000"/>
              </a:solidFill>
              <a:latin typeface="ＭＳ ゴシック" panose="020B0609070205080204" pitchFamily="49" charset="-128"/>
              <a:ea typeface="ＭＳ ゴシック" panose="020B0609070205080204" pitchFamily="49" charset="-128"/>
            </a:rPr>
            <a:t>半角</a:t>
          </a:r>
          <a:r>
            <a:rPr lang="en-US" altLang="ja-JP" sz="11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1100" b="0" i="0" strike="noStrike">
              <a:solidFill>
                <a:srgbClr val="000000"/>
              </a:solidFill>
              <a:latin typeface="ＭＳ ゴシック" panose="020B0609070205080204" pitchFamily="49" charset="-128"/>
              <a:ea typeface="ＭＳ ゴシック" panose="020B0609070205080204" pitchFamily="49" charset="-128"/>
            </a:rPr>
            <a:t>を記入してくだ</a:t>
          </a:r>
          <a:endParaRPr lang="en-US" altLang="ja-JP" sz="11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4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さい。</a:t>
          </a:r>
        </a:p>
      </xdr:txBody>
    </xdr:sp>
    <xdr:clientData/>
  </xdr:twoCellAnchor>
  <xdr:twoCellAnchor editAs="absolute">
    <xdr:from>
      <xdr:col>17</xdr:col>
      <xdr:colOff>191557</xdr:colOff>
      <xdr:row>37</xdr:row>
      <xdr:rowOff>85725</xdr:rowOff>
    </xdr:from>
    <xdr:to>
      <xdr:col>18</xdr:col>
      <xdr:colOff>200024</xdr:colOff>
      <xdr:row>47</xdr:row>
      <xdr:rowOff>85725</xdr:rowOff>
    </xdr:to>
    <xdr:sp macro="" textlink="">
      <xdr:nvSpPr>
        <xdr:cNvPr id="13" name="Text Box 12">
          <a:extLst>
            <a:ext uri="{FF2B5EF4-FFF2-40B4-BE49-F238E27FC236}">
              <a16:creationId xmlns:a16="http://schemas.microsoft.com/office/drawing/2014/main" id="{00000000-0008-0000-0300-00000D000000}"/>
            </a:ext>
          </a:extLst>
        </xdr:cNvPr>
        <xdr:cNvSpPr txBox="1">
          <a:spLocks noChangeArrowheads="1"/>
        </xdr:cNvSpPr>
      </xdr:nvSpPr>
      <xdr:spPr bwMode="auto">
        <a:xfrm>
          <a:off x="7497232" y="18878550"/>
          <a:ext cx="2142067" cy="2476500"/>
        </a:xfrm>
        <a:prstGeom prst="rect">
          <a:avLst/>
        </a:prstGeom>
        <a:solidFill>
          <a:srgbClr val="FFCC99"/>
        </a:solidFill>
        <a:ln w="9525">
          <a:solidFill>
            <a:srgbClr val="000000"/>
          </a:solidFill>
          <a:miter lim="800000"/>
          <a:headEnd/>
          <a:tailEnd/>
        </a:ln>
      </xdr:spPr>
      <xdr:txBody>
        <a:bodyPr vertOverflow="clip" wrap="square" lIns="27432" tIns="18288" rIns="0" bIns="0" anchor="ctr" upright="1"/>
        <a:lstStyle/>
        <a:p>
          <a:pPr algn="l" rtl="0">
            <a:lnSpc>
              <a:spcPts val="14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該当がない場合は団体名</a:t>
          </a:r>
          <a:endParaRPr lang="en-US" altLang="ja-JP" sz="11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4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欄に</a:t>
          </a:r>
          <a:r>
            <a:rPr lang="en-US" altLang="ja-JP" sz="11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1100" b="0" i="0" strike="noStrike">
              <a:solidFill>
                <a:srgbClr val="000000"/>
              </a:solidFill>
              <a:latin typeface="ＭＳ ゴシック" panose="020B0609070205080204" pitchFamily="49" charset="-128"/>
              <a:ea typeface="ＭＳ ゴシック" panose="020B0609070205080204" pitchFamily="49" charset="-128"/>
            </a:rPr>
            <a:t>半角ハイフン</a:t>
          </a:r>
          <a:r>
            <a:rPr lang="en-US" altLang="ja-JP" sz="11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1100" b="0" i="0" strike="noStrike">
              <a:solidFill>
                <a:srgbClr val="000000"/>
              </a:solidFill>
              <a:latin typeface="ＭＳ ゴシック" panose="020B0609070205080204" pitchFamily="49" charset="-128"/>
              <a:ea typeface="ＭＳ ゴシック" panose="020B0609070205080204" pitchFamily="49" charset="-128"/>
            </a:rPr>
            <a:t>を</a:t>
          </a:r>
          <a:endParaRPr lang="en-US" altLang="ja-JP" sz="11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4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記入し、金額欄に</a:t>
          </a:r>
          <a:r>
            <a:rPr lang="en-US" altLang="ja-JP" sz="1100" b="0" i="0">
              <a:effectLst/>
              <a:latin typeface="ＭＳ ゴシック" panose="020B0609070205080204" pitchFamily="49" charset="-128"/>
              <a:ea typeface="ＭＳ ゴシック" panose="020B0609070205080204" pitchFamily="49" charset="-128"/>
              <a:cs typeface="+mn-cs"/>
            </a:rPr>
            <a:t>｢0｣(</a:t>
          </a:r>
          <a:r>
            <a:rPr lang="ja-JP" altLang="ja-JP" sz="1100" b="0" i="0">
              <a:effectLst/>
              <a:latin typeface="ＭＳ ゴシック" panose="020B0609070205080204" pitchFamily="49" charset="-128"/>
              <a:ea typeface="ＭＳ ゴシック" panose="020B0609070205080204" pitchFamily="49" charset="-128"/>
              <a:cs typeface="+mn-cs"/>
            </a:rPr>
            <a:t>半角</a:t>
          </a:r>
          <a:r>
            <a:rPr lang="en-US" altLang="ja-JP" sz="1100" b="0" i="0">
              <a:effectLst/>
              <a:latin typeface="ＭＳ ゴシック" panose="020B0609070205080204" pitchFamily="49" charset="-128"/>
              <a:ea typeface="ＭＳ ゴシック" panose="020B0609070205080204" pitchFamily="49" charset="-128"/>
              <a:cs typeface="+mn-cs"/>
            </a:rPr>
            <a:t>)</a:t>
          </a:r>
        </a:p>
        <a:p>
          <a:pPr rtl="0"/>
          <a:r>
            <a:rPr lang="ja-JP" altLang="en-US" sz="1100" b="0" i="0">
              <a:effectLst/>
              <a:latin typeface="ＭＳ ゴシック" panose="020B0609070205080204" pitchFamily="49" charset="-128"/>
              <a:ea typeface="ＭＳ ゴシック" panose="020B0609070205080204" pitchFamily="49" charset="-128"/>
              <a:cs typeface="+mn-cs"/>
            </a:rPr>
            <a:t>　　</a:t>
          </a:r>
          <a:r>
            <a:rPr lang="ja-JP" altLang="ja-JP" sz="1100" b="0" i="0">
              <a:effectLst/>
              <a:latin typeface="ＭＳ ゴシック" panose="020B0609070205080204" pitchFamily="49" charset="-128"/>
              <a:ea typeface="ＭＳ ゴシック" panose="020B0609070205080204" pitchFamily="49" charset="-128"/>
              <a:cs typeface="+mn-cs"/>
            </a:rPr>
            <a:t>を記入してください。</a:t>
          </a:r>
          <a:endParaRPr lang="en-US" altLang="ja-JP" sz="1100" b="0" i="0">
            <a:effectLst/>
            <a:latin typeface="ＭＳ ゴシック" panose="020B0609070205080204" pitchFamily="49" charset="-128"/>
            <a:ea typeface="ＭＳ ゴシック" panose="020B0609070205080204" pitchFamily="49" charset="-128"/>
            <a:cs typeface="+mn-cs"/>
          </a:endParaRPr>
        </a:p>
        <a:p>
          <a:pPr rtl="0"/>
          <a:endParaRPr lang="en-US" altLang="ja-JP" sz="1100" b="0" i="0">
            <a:effectLst/>
            <a:latin typeface="ＭＳ ゴシック" panose="020B0609070205080204" pitchFamily="49" charset="-128"/>
            <a:ea typeface="ＭＳ ゴシック" panose="020B0609070205080204" pitchFamily="49" charset="-128"/>
            <a:cs typeface="+mn-cs"/>
          </a:endParaRPr>
        </a:p>
        <a:p>
          <a:r>
            <a:rPr lang="ja-JP" altLang="en-US" sz="1100" b="0" i="0" baseline="0">
              <a:effectLst/>
              <a:latin typeface="+mn-lt"/>
              <a:ea typeface="+mn-ea"/>
              <a:cs typeface="+mn-cs"/>
            </a:rPr>
            <a:t>　　　</a:t>
          </a:r>
          <a:r>
            <a:rPr lang="en-US" altLang="ja-JP" sz="1100" b="0" i="0" baseline="0">
              <a:effectLst/>
              <a:latin typeface="+mn-lt"/>
              <a:ea typeface="+mn-ea"/>
              <a:cs typeface="+mn-cs"/>
            </a:rPr>
            <a:t>※</a:t>
          </a:r>
          <a:r>
            <a:rPr lang="ja-JP" altLang="ja-JP" sz="1100" b="0" i="0" baseline="0">
              <a:effectLst/>
              <a:latin typeface="+mn-lt"/>
              <a:ea typeface="+mn-ea"/>
              <a:cs typeface="+mn-cs"/>
            </a:rPr>
            <a:t>行が足りない場合は適宜</a:t>
          </a:r>
          <a:endParaRPr lang="en-US" altLang="ja-JP" sz="1100" b="0" i="0" baseline="0">
            <a:effectLst/>
            <a:latin typeface="+mn-lt"/>
            <a:ea typeface="+mn-ea"/>
            <a:cs typeface="+mn-cs"/>
          </a:endParaRPr>
        </a:p>
        <a:p>
          <a:r>
            <a:rPr lang="ja-JP" altLang="en-US" sz="1100" b="0" i="0" baseline="0">
              <a:effectLst/>
              <a:latin typeface="+mn-lt"/>
              <a:ea typeface="+mn-ea"/>
              <a:cs typeface="+mn-cs"/>
            </a:rPr>
            <a:t>　　　</a:t>
          </a:r>
          <a:r>
            <a:rPr lang="ja-JP" altLang="ja-JP" sz="1100" b="0" i="0" baseline="0">
              <a:effectLst/>
              <a:latin typeface="+mn-lt"/>
              <a:ea typeface="+mn-ea"/>
              <a:cs typeface="+mn-cs"/>
            </a:rPr>
            <a:t>追加していただいて結構です。</a:t>
          </a:r>
          <a:endParaRPr lang="en-US" altLang="ja-JP" sz="1100" b="0" i="0" baseline="0">
            <a:effectLst/>
            <a:latin typeface="+mn-lt"/>
            <a:ea typeface="+mn-ea"/>
            <a:cs typeface="+mn-cs"/>
          </a:endParaRPr>
        </a:p>
        <a:p>
          <a:r>
            <a:rPr lang="ja-JP" altLang="en-US" sz="1100" b="0" i="0" baseline="0">
              <a:effectLst/>
              <a:latin typeface="+mn-lt"/>
              <a:ea typeface="+mn-ea"/>
              <a:cs typeface="+mn-cs"/>
            </a:rPr>
            <a:t>　　　（計算式のずれに注意）</a:t>
          </a:r>
          <a:r>
            <a:rPr lang="ja-JP" altLang="ja-JP" sz="1100" b="0" i="0" baseline="0">
              <a:effectLst/>
              <a:latin typeface="+mn-lt"/>
              <a:ea typeface="+mn-ea"/>
              <a:cs typeface="+mn-cs"/>
            </a:rPr>
            <a:t>　</a:t>
          </a:r>
          <a:endParaRPr lang="en-US" altLang="ja-JP" sz="1100" b="0" i="0" baseline="0">
            <a:effectLst/>
            <a:latin typeface="+mn-lt"/>
            <a:ea typeface="+mn-ea"/>
            <a:cs typeface="+mn-cs"/>
          </a:endParaRPr>
        </a:p>
        <a:p>
          <a:r>
            <a:rPr lang="ja-JP" altLang="en-US" sz="1100" b="0" i="0" baseline="0">
              <a:effectLst/>
              <a:latin typeface="+mn-ea"/>
              <a:ea typeface="+mn-ea"/>
              <a:cs typeface="+mn-cs"/>
            </a:rPr>
            <a:t>　　　［後閲］タブ、もしくは保護を</a:t>
          </a:r>
          <a:endParaRPr lang="en-US" altLang="ja-JP" sz="1100" b="0" i="0" baseline="0">
            <a:effectLst/>
            <a:latin typeface="+mn-ea"/>
            <a:ea typeface="+mn-ea"/>
            <a:cs typeface="+mn-cs"/>
          </a:endParaRPr>
        </a:p>
        <a:p>
          <a:r>
            <a:rPr lang="ja-JP" altLang="en-US" sz="1100" b="0" i="0" baseline="0">
              <a:effectLst/>
              <a:latin typeface="+mn-ea"/>
              <a:ea typeface="+mn-ea"/>
              <a:cs typeface="+mn-cs"/>
            </a:rPr>
            <a:t>　　　解除したいシートのタブを右</a:t>
          </a:r>
          <a:endParaRPr lang="en-US" altLang="ja-JP" sz="1100" b="0" i="0" baseline="0">
            <a:effectLst/>
            <a:latin typeface="+mn-ea"/>
            <a:ea typeface="+mn-ea"/>
            <a:cs typeface="+mn-cs"/>
          </a:endParaRPr>
        </a:p>
        <a:p>
          <a:r>
            <a:rPr lang="ja-JP" altLang="en-US" sz="1100" b="0" i="0" baseline="0">
              <a:effectLst/>
              <a:latin typeface="+mn-ea"/>
              <a:ea typeface="+mn-ea"/>
              <a:cs typeface="+mn-cs"/>
            </a:rPr>
            <a:t>　　　クリック</a:t>
          </a:r>
          <a:endParaRPr lang="en-US" altLang="ja-JP" sz="1100" b="0" i="0" baseline="0">
            <a:effectLst/>
            <a:latin typeface="+mn-ea"/>
            <a:ea typeface="+mn-ea"/>
            <a:cs typeface="+mn-cs"/>
          </a:endParaRPr>
        </a:p>
        <a:p>
          <a:r>
            <a:rPr lang="ja-JP" altLang="en-US" sz="1100" b="0" i="0" baseline="0">
              <a:effectLst/>
              <a:latin typeface="+mn-ea"/>
              <a:ea typeface="+mn-ea"/>
              <a:cs typeface="+mn-cs"/>
            </a:rPr>
            <a:t>　　　→</a:t>
          </a:r>
          <a:r>
            <a:rPr lang="en-US" altLang="ja-JP" sz="1100" b="0" i="0" baseline="0">
              <a:effectLst/>
              <a:latin typeface="+mn-ea"/>
              <a:ea typeface="+mn-ea"/>
              <a:cs typeface="+mn-cs"/>
            </a:rPr>
            <a:t>[</a:t>
          </a:r>
          <a:r>
            <a:rPr lang="ja-JP" altLang="en-US" sz="1100" b="0" i="0" baseline="0">
              <a:effectLst/>
              <a:latin typeface="+mn-ea"/>
              <a:ea typeface="+mn-ea"/>
              <a:cs typeface="+mn-cs"/>
            </a:rPr>
            <a:t>シートの保護の解除</a:t>
          </a:r>
          <a:r>
            <a:rPr lang="en-US" altLang="ja-JP" sz="1100" b="0" i="0" baseline="0">
              <a:effectLst/>
              <a:latin typeface="+mn-ea"/>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14</xdr:col>
      <xdr:colOff>172681</xdr:colOff>
      <xdr:row>9</xdr:row>
      <xdr:rowOff>77923</xdr:rowOff>
    </xdr:from>
    <xdr:ext cx="186974" cy="3520772"/>
    <xdr:sp macro="" textlink="">
      <xdr:nvSpPr>
        <xdr:cNvPr id="2" name="Text Box 1">
          <a:extLst>
            <a:ext uri="{FF2B5EF4-FFF2-40B4-BE49-F238E27FC236}">
              <a16:creationId xmlns:a16="http://schemas.microsoft.com/office/drawing/2014/main" id="{C6CD85C8-1BB6-4364-9EB1-43151397172E}"/>
            </a:ext>
          </a:extLst>
        </xdr:cNvPr>
        <xdr:cNvSpPr txBox="1">
          <a:spLocks noChangeArrowheads="1"/>
        </xdr:cNvSpPr>
      </xdr:nvSpPr>
      <xdr:spPr bwMode="auto">
        <a:xfrm>
          <a:off x="10745431" y="2116273"/>
          <a:ext cx="186974" cy="3520772"/>
        </a:xfrm>
        <a:prstGeom prst="rect">
          <a:avLst/>
        </a:prstGeom>
        <a:noFill/>
        <a:ln w="9525">
          <a:noFill/>
          <a:miter lim="800000"/>
          <a:headEnd/>
          <a:tailEnd/>
        </a:ln>
      </xdr:spPr>
      <xdr:txBody>
        <a:bodyPr vertOverflow="clip" vert="vert" wrap="none" lIns="0" tIns="22860" rIns="36576" bIns="22860" anchor="t" upright="1">
          <a:spAutoFit/>
        </a:bodyPr>
        <a:lstStyle/>
        <a:p>
          <a:pPr algn="ctr" rtl="0">
            <a:defRPr sz="1000"/>
          </a:pPr>
          <a:r>
            <a:rPr lang="ja-JP" altLang="en-US" sz="900" b="0" i="0" strike="noStrike">
              <a:solidFill>
                <a:sysClr val="windowText" lastClr="000000"/>
              </a:solidFill>
              <a:latin typeface="ＭＳ Ｐ明朝" pitchFamily="18" charset="-128"/>
              <a:ea typeface="ＭＳ Ｐ明朝" pitchFamily="18" charset="-128"/>
            </a:rPr>
            <a:t>令和</a:t>
          </a:r>
          <a:r>
            <a:rPr lang="en-US" altLang="ja-JP" sz="900" b="0" i="0" strike="noStrike">
              <a:solidFill>
                <a:sysClr val="windowText" lastClr="000000"/>
              </a:solidFill>
              <a:latin typeface="ＭＳ Ｐ明朝" pitchFamily="18" charset="-128"/>
              <a:ea typeface="ＭＳ Ｐ明朝" pitchFamily="18" charset="-128"/>
            </a:rPr>
            <a:t>6</a:t>
          </a:r>
          <a:r>
            <a:rPr lang="ja-JP" altLang="en-US" sz="900" b="0" i="0" strike="noStrike">
              <a:solidFill>
                <a:sysClr val="windowText" lastClr="000000"/>
              </a:solidFill>
              <a:latin typeface="ＭＳ Ｐ明朝" pitchFamily="18" charset="-128"/>
              <a:ea typeface="ＭＳ Ｐ明朝" pitchFamily="18" charset="-128"/>
            </a:rPr>
            <a:t>年度 </a:t>
          </a:r>
          <a:r>
            <a:rPr lang="ja-JP" altLang="en-US" sz="900" b="0" i="0" strike="noStrike">
              <a:solidFill>
                <a:srgbClr val="000000"/>
              </a:solidFill>
              <a:latin typeface="ＭＳ Ｐ明朝" pitchFamily="18" charset="-128"/>
              <a:ea typeface="ＭＳ Ｐ明朝" pitchFamily="18" charset="-128"/>
            </a:rPr>
            <a:t>地域の文化・芸術活動助成事業 研修プログラム</a:t>
          </a:r>
          <a:r>
            <a:rPr lang="ja-JP" altLang="en-US" sz="900" b="0" i="0" strike="noStrike">
              <a:solidFill>
                <a:srgbClr val="FF0000"/>
              </a:solidFill>
              <a:latin typeface="ＭＳ Ｐ明朝" pitchFamily="18" charset="-128"/>
              <a:ea typeface="ＭＳ Ｐ明朝" pitchFamily="18" charset="-128"/>
            </a:rPr>
            <a:t> </a:t>
          </a:r>
          <a:r>
            <a:rPr lang="ja-JP" altLang="en-US" sz="900" b="0" i="0" strike="noStrike">
              <a:solidFill>
                <a:srgbClr val="000000"/>
              </a:solidFill>
              <a:latin typeface="ＭＳ Ｐ明朝" pitchFamily="18" charset="-128"/>
              <a:ea typeface="ＭＳ Ｐ明朝" pitchFamily="18" charset="-128"/>
            </a:rPr>
            <a:t>実績報告書</a:t>
          </a:r>
        </a:p>
      </xdr:txBody>
    </xdr:sp>
    <xdr:clientData/>
  </xdr:oneCellAnchor>
  <xdr:oneCellAnchor>
    <xdr:from>
      <xdr:col>14</xdr:col>
      <xdr:colOff>28575</xdr:colOff>
      <xdr:row>0</xdr:row>
      <xdr:rowOff>80112</xdr:rowOff>
    </xdr:from>
    <xdr:ext cx="210738" cy="934917"/>
    <xdr:sp macro="" textlink="">
      <xdr:nvSpPr>
        <xdr:cNvPr id="3" name="Text Box 1">
          <a:extLst>
            <a:ext uri="{FF2B5EF4-FFF2-40B4-BE49-F238E27FC236}">
              <a16:creationId xmlns:a16="http://schemas.microsoft.com/office/drawing/2014/main" id="{8FEE9CA4-3F1B-4197-BFD1-3BFF06FB51E4}"/>
            </a:ext>
          </a:extLst>
        </xdr:cNvPr>
        <xdr:cNvSpPr txBox="1">
          <a:spLocks noChangeArrowheads="1"/>
        </xdr:cNvSpPr>
      </xdr:nvSpPr>
      <xdr:spPr bwMode="auto">
        <a:xfrm>
          <a:off x="10601325" y="80112"/>
          <a:ext cx="210738" cy="934917"/>
        </a:xfrm>
        <a:prstGeom prst="rect">
          <a:avLst/>
        </a:prstGeom>
        <a:noFill/>
        <a:ln w="9525">
          <a:noFill/>
          <a:miter lim="800000"/>
          <a:headEnd/>
          <a:tailEnd/>
        </a:ln>
      </xdr:spPr>
      <xdr:txBody>
        <a:bodyPr vertOverflow="clip" vert="vert" wrap="none" lIns="0" tIns="22860" rIns="36576" bIns="22860" anchor="b" upright="1">
          <a:spAutoFit/>
        </a:bodyPr>
        <a:lstStyle/>
        <a:p>
          <a:pPr algn="ctr" rtl="0">
            <a:defRPr sz="1000"/>
          </a:pPr>
          <a:r>
            <a:rPr lang="ja-JP" altLang="en-US" sz="1100" b="0" i="0" strike="noStrike">
              <a:solidFill>
                <a:srgbClr val="000000"/>
              </a:solidFill>
              <a:latin typeface="+mj-ea"/>
              <a:ea typeface="+mj-ea"/>
            </a:rPr>
            <a:t>別記様式４－４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_jafra022/Desktop/&#65288;&#20462;&#27491;&#20013;&#65289;04%20R2&#24180;&#24230;&#23455;&#32318;&#22577;&#21578;&#27096;&#24335;/(20210112&#20462;&#27491;)R2_&#21109;&#36896;&#12503;&#12525;&#12464;&#12521;&#12512;&#23455;&#32318;&#22577;&#21578;&#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320;&#22495;&#21109;&#36896;&#12539;&#20849;&#26377;&#12501;&#12457;&#12523;&#12480;/&#25391;&#33288;&#21161;&#25104;&#35506;/&#25903;&#25588;&#12539;&#24460;&#25588;/02&#12288;&#35201;&#32177;&#38306;&#20418;/H25&#24180;&#24230;&#35201;&#32177;/&#35201;&#32177;(&#26696;)/&#21109;&#36896;/jafra_159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Bインポート用"/>
      <sheetName val="別記様式４－１"/>
      <sheetName val="別記様式４－２"/>
      <sheetName val="別記様式４－３"/>
      <sheetName val="別記様式４－４"/>
    </sheetNames>
    <sheetDataSet>
      <sheetData sheetId="0"/>
      <sheetData sheetId="1" refreshError="1"/>
      <sheetData sheetId="2" refreshError="1"/>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鑑文"/>
      <sheetName val="別紙１"/>
      <sheetName val="別紙２"/>
      <sheetName val="別記様式４－２"/>
    </sheetNames>
    <sheetDataSet>
      <sheetData sheetId="0"/>
      <sheetData sheetId="1"/>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7740F18-A431-4AC5-993E-C04ED53C6F53}" name="テーブル2" displayName="テーブル2" ref="A5:N22" totalsRowCount="1" headerRowDxfId="86" totalsRowDxfId="83" headerRowBorderDxfId="85" tableBorderDxfId="84" headerRowCellStyle="桁区切り 2">
  <autoFilter ref="A5:N21" xr:uid="{FE2620DF-A498-4C2A-A95D-4788E1DDD13C}"/>
  <tableColumns count="14">
    <tableColumn id="1" xr3:uid="{87A34B9F-7CE2-43E1-8258-AC2556D2E4D3}" name="番号" totalsRowLabel="合計" dataDxfId="82" totalsRowDxfId="81" dataCellStyle="標準 2"/>
    <tableColumn id="2" xr3:uid="{49E62289-F56A-4F4A-8CC9-D32AB00E6F06}" name="請求・支払先" dataDxfId="80" totalsRowDxfId="79" dataCellStyle="標準_蕨野行実績報告資料"/>
    <tableColumn id="3" xr3:uid="{1306710C-734E-4EC7-AC0F-C0B4D1F624BF}" name="日付" dataDxfId="78" totalsRowDxfId="77" dataCellStyle="標準_蕨野行実績報告資料"/>
    <tableColumn id="4" xr3:uid="{0854904F-C4F4-4C66-9FF1-7EFAAA636211}" name="請求・_x000a_支払額" totalsRowFunction="sum" dataDxfId="76" totalsRowDxfId="75" dataCellStyle="桁区切り 2"/>
    <tableColumn id="5" xr3:uid="{3E009C74-29F0-4C4D-926B-A5DC0F21C5A7}" name="会場借上料" totalsRowFunction="sum" dataDxfId="74" totalsRowDxfId="73" dataCellStyle="標準 2"/>
    <tableColumn id="6" xr3:uid="{6CDA661F-857C-4768-97F0-A35428A0C0A9}" name="音楽・文芸費" totalsRowFunction="min" dataDxfId="72" totalsRowDxfId="71" dataCellStyle="標準 2"/>
    <tableColumn id="7" xr3:uid="{60FAE5E2-D0CA-4952-8266-63B58C920FAC}" name="設営・舞台費" totalsRowFunction="sum" dataDxfId="70" totalsRowDxfId="69" dataCellStyle="桁区切り 2"/>
    <tableColumn id="8" xr3:uid="{16328B8D-2611-4B77-B57A-5F9CCE5AF860}" name="謝金・旅費・通信費" totalsRowFunction="min" dataDxfId="68" totalsRowDxfId="67" dataCellStyle="桁区切り 2"/>
    <tableColumn id="9" xr3:uid="{865DD5E5-D727-4B24-9B3E-B4A5CB4D2110}" name="宣伝・印刷費" totalsRowFunction="sum" dataDxfId="66" totalsRowDxfId="65" dataCellStyle="桁区切り 2"/>
    <tableColumn id="10" xr3:uid="{F7A4EB76-775D-49F8-B395-81AF94582EA1}" name="記録費" totalsRowFunction="sum" dataDxfId="64" totalsRowDxfId="63" dataCellStyle="桁区切り 2"/>
    <tableColumn id="11" xr3:uid="{F45B521A-2482-4A50-90DB-6A7619C9F7C2}" name="保険料" totalsRowFunction="sum" dataDxfId="62" totalsRowDxfId="61" dataCellStyle="桁区切り 2"/>
    <tableColumn id="12" xr3:uid="{F1AA19A0-E532-46DC-B4A0-F81C1E5FD293}" name="企画・制作費_x000a_(直営・委託)" totalsRowFunction="sum" dataDxfId="60" totalsRowDxfId="59" dataCellStyle="桁区切り 2"/>
    <tableColumn id="13" xr3:uid="{2DB945B0-FD8B-4B70-8670-60F1B4FB2A32}" name="助成対象外経費" totalsRowFunction="sum" dataDxfId="58" totalsRowDxfId="57" dataCellStyle="桁区切り 2">
      <calculatedColumnFormula>IF(D6-SUM(E6:L6)=0,"",D6-SUM(E6:L6))</calculatedColumnFormula>
    </tableColumn>
    <tableColumn id="14" xr3:uid="{DB47DE68-E82B-4096-899E-487DD0CEE5BA}" name="備考" dataDxfId="56" totalsRowDxfId="55" dataCellStyle="標準 2"/>
  </tableColumns>
  <tableStyleInfo name="テーブル スタイル 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E4B30-C015-4C14-9E20-771F014FD602}">
  <dimension ref="A1:R3"/>
  <sheetViews>
    <sheetView workbookViewId="0">
      <selection activeCell="A2" sqref="A2"/>
    </sheetView>
  </sheetViews>
  <sheetFormatPr defaultRowHeight="13.5"/>
  <cols>
    <col min="1" max="2" width="9" style="111"/>
    <col min="3" max="3" width="11" style="111" bestFit="1" customWidth="1"/>
    <col min="4" max="4" width="17.25" style="111" bestFit="1" customWidth="1"/>
    <col min="5" max="5" width="21.5" style="111" bestFit="1" customWidth="1"/>
    <col min="6" max="6" width="17.375" style="111" bestFit="1" customWidth="1"/>
    <col min="7" max="7" width="18.875" style="111" customWidth="1"/>
    <col min="8" max="8" width="16.375" style="111" customWidth="1"/>
    <col min="9" max="9" width="24.75" style="111" bestFit="1" customWidth="1"/>
    <col min="10" max="10" width="19.375" style="111" bestFit="1" customWidth="1"/>
    <col min="11" max="11" width="24.5" style="111" customWidth="1"/>
    <col min="12" max="12" width="21.375" style="111" customWidth="1"/>
    <col min="13" max="13" width="28.625" style="111" customWidth="1"/>
    <col min="14" max="16384" width="9" style="111"/>
  </cols>
  <sheetData>
    <row r="1" spans="1:18" s="119" customFormat="1">
      <c r="A1" s="119" t="s">
        <v>197</v>
      </c>
      <c r="B1" s="119" t="s">
        <v>198</v>
      </c>
      <c r="C1" s="119" t="s">
        <v>153</v>
      </c>
      <c r="D1" s="119" t="s">
        <v>154</v>
      </c>
      <c r="E1" s="119" t="s">
        <v>187</v>
      </c>
      <c r="F1" s="119" t="s">
        <v>188</v>
      </c>
      <c r="G1" s="119" t="s">
        <v>189</v>
      </c>
      <c r="H1" s="119" t="s">
        <v>190</v>
      </c>
      <c r="I1" s="119" t="s">
        <v>191</v>
      </c>
      <c r="J1" s="119" t="s">
        <v>192</v>
      </c>
      <c r="K1" s="119" t="s">
        <v>193</v>
      </c>
      <c r="L1" s="119" t="s">
        <v>194</v>
      </c>
      <c r="M1" s="119" t="s">
        <v>195</v>
      </c>
      <c r="N1" s="119" t="s">
        <v>155</v>
      </c>
      <c r="O1" s="119" t="s">
        <v>156</v>
      </c>
      <c r="P1" s="119" t="s">
        <v>157</v>
      </c>
      <c r="Q1" s="119" t="s">
        <v>158</v>
      </c>
      <c r="R1" s="119" t="s">
        <v>159</v>
      </c>
    </row>
    <row r="2" spans="1:18" ht="14.25" customHeight="1">
      <c r="A2" s="111">
        <f>'別記様式４－２'!B3</f>
        <v>0</v>
      </c>
      <c r="B2" s="111" t="s">
        <v>199</v>
      </c>
      <c r="C2" s="111" t="str">
        <f>'別記様式４－１'!$P$3</f>
        <v>令和年月日</v>
      </c>
      <c r="D2" s="111" t="str">
        <f>'別記様式４－１'!$P$2</f>
        <v>貴信</v>
      </c>
      <c r="E2" s="111" t="str">
        <f>'別記様式４－２'!$B$57</f>
        <v/>
      </c>
      <c r="F2" s="111">
        <f>'別記様式４－２'!$B$62</f>
        <v>0</v>
      </c>
      <c r="G2" s="130"/>
      <c r="H2" s="130"/>
      <c r="I2" s="130"/>
      <c r="J2" s="111">
        <f>'別記様式４－３'!$D$34</f>
        <v>0</v>
      </c>
      <c r="K2" s="130"/>
      <c r="L2" s="111">
        <f>'別記様式４－２'!K17</f>
        <v>0</v>
      </c>
      <c r="M2" s="111">
        <f>'別記様式４－２'!M17</f>
        <v>0</v>
      </c>
      <c r="N2" s="111">
        <f>'別記様式４－２'!$C$66</f>
        <v>0</v>
      </c>
      <c r="O2" s="111">
        <f>'別記様式４－２'!$J$66</f>
        <v>0</v>
      </c>
      <c r="P2" s="111">
        <f>'別記様式４－２'!$B$68</f>
        <v>0</v>
      </c>
      <c r="Q2" s="111">
        <f>'別記様式４－２'!$C$69</f>
        <v>0</v>
      </c>
      <c r="R2" s="111">
        <f>'別記様式４－２'!$C$70</f>
        <v>0</v>
      </c>
    </row>
    <row r="3" spans="1:18" ht="14.25" customHeight="1"/>
  </sheetData>
  <sheetProtection algorithmName="SHA-512" hashValue="YEHHogd8X+vRVNLIopjo1Qx1EsDE5VEHi4ZBMeoX4XNF32ovUz7SCSx9INsbKS9AH+kqDhxwCSd0fAA857vvBQ==" saltValue="eB91YNNgEhr3ordJOaNcMQ==" spinCount="100000" sheet="1" objects="1" scenarios="1"/>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BC14D-9605-4FAE-83B1-450256B60049}">
  <dimension ref="A1:P36"/>
  <sheetViews>
    <sheetView view="pageBreakPreview" zoomScaleNormal="100" zoomScaleSheetLayoutView="100" workbookViewId="0">
      <selection activeCell="O13" sqref="O13"/>
    </sheetView>
  </sheetViews>
  <sheetFormatPr defaultRowHeight="30" customHeight="1"/>
  <cols>
    <col min="1" max="1" width="10.625" style="5" customWidth="1"/>
    <col min="2" max="2" width="11.5" style="5" customWidth="1"/>
    <col min="3" max="3" width="4.625" style="5" customWidth="1"/>
    <col min="4" max="4" width="10.625" style="5" customWidth="1"/>
    <col min="5" max="5" width="11.625" style="5" customWidth="1"/>
    <col min="6" max="6" width="5.75" style="5" customWidth="1"/>
    <col min="7" max="7" width="5.125" style="5" customWidth="1"/>
    <col min="8" max="8" width="5.25" style="5" customWidth="1"/>
    <col min="9" max="14" width="3.625" style="5" customWidth="1"/>
    <col min="15" max="15" width="32.75" style="5" customWidth="1"/>
    <col min="16" max="16" width="5.25" style="5" customWidth="1"/>
    <col min="17" max="17" width="6.625" style="5" customWidth="1"/>
    <col min="18" max="16384" width="9" style="5"/>
  </cols>
  <sheetData>
    <row r="1" spans="1:16" ht="30" customHeight="1">
      <c r="N1" s="13"/>
    </row>
    <row r="2" spans="1:16" ht="30" customHeight="1">
      <c r="C2" s="6"/>
      <c r="D2" s="6"/>
      <c r="E2" s="6"/>
      <c r="F2" s="6"/>
      <c r="G2" s="6"/>
      <c r="H2" s="171"/>
      <c r="I2" s="171"/>
      <c r="J2" s="171"/>
      <c r="K2" s="6" t="s">
        <v>39</v>
      </c>
      <c r="L2" s="172"/>
      <c r="M2" s="172"/>
      <c r="N2" s="6" t="s">
        <v>36</v>
      </c>
      <c r="P2" s="5" t="str">
        <f>IF(AND($H$2="",$L$2=""),"貴信",$H$2&amp;"第"&amp;IF($L$2&lt;=9,DBCS($L$2),ASC($L$2))&amp;"号")</f>
        <v>貴信</v>
      </c>
    </row>
    <row r="3" spans="1:16" ht="30" customHeight="1">
      <c r="C3" s="6"/>
      <c r="D3" s="6"/>
      <c r="E3" s="6"/>
      <c r="F3" s="6"/>
      <c r="G3" s="6"/>
      <c r="H3" s="6" t="s">
        <v>152</v>
      </c>
      <c r="I3" s="109"/>
      <c r="J3" s="6" t="s">
        <v>40</v>
      </c>
      <c r="K3" s="109"/>
      <c r="L3" s="6" t="s">
        <v>38</v>
      </c>
      <c r="M3" s="109"/>
      <c r="N3" s="6" t="s">
        <v>37</v>
      </c>
      <c r="P3" s="5" t="str">
        <f>DBCS("令和"&amp;$I$3&amp;"年")&amp;IF($K$3&lt;=9,DBCS($K$3),ASC($K$3))&amp;"月"&amp;IF($M$3&lt;=9,
DBCS($M$3),ASC($M$3))&amp;"日"</f>
        <v>令和年月日</v>
      </c>
    </row>
    <row r="4" spans="1:16" ht="30" customHeight="1">
      <c r="P4" s="168"/>
    </row>
    <row r="5" spans="1:16" ht="17.100000000000001" customHeight="1">
      <c r="A5" s="173" t="s">
        <v>134</v>
      </c>
      <c r="B5" s="173"/>
      <c r="C5" s="173"/>
    </row>
    <row r="6" spans="1:16" ht="17.100000000000001" customHeight="1">
      <c r="A6" s="15" t="s">
        <v>42</v>
      </c>
      <c r="B6" s="174" t="s">
        <v>206</v>
      </c>
      <c r="C6" s="174"/>
      <c r="D6" s="110" t="s">
        <v>41</v>
      </c>
      <c r="E6" s="16"/>
      <c r="F6" s="16"/>
      <c r="G6" s="16"/>
      <c r="H6" s="16"/>
      <c r="I6" s="16"/>
      <c r="J6" s="16"/>
      <c r="K6" s="16"/>
      <c r="L6" s="16"/>
      <c r="M6" s="16"/>
      <c r="N6" s="16"/>
    </row>
    <row r="9" spans="1:16" ht="30" customHeight="1">
      <c r="D9" s="6"/>
      <c r="E9" s="6"/>
      <c r="F9" s="6"/>
      <c r="G9" s="14" t="s">
        <v>74</v>
      </c>
    </row>
    <row r="10" spans="1:16" ht="30" customHeight="1">
      <c r="B10" s="175" t="s">
        <v>186</v>
      </c>
      <c r="C10" s="175"/>
      <c r="D10" s="175"/>
      <c r="E10" s="175"/>
      <c r="F10" s="175"/>
      <c r="G10" s="175"/>
      <c r="H10" s="175"/>
      <c r="I10" s="175"/>
      <c r="J10" s="175"/>
      <c r="K10" s="6"/>
      <c r="L10" s="6"/>
      <c r="M10" s="6"/>
    </row>
    <row r="12" spans="1:16" ht="30" customHeight="1">
      <c r="O12" s="112"/>
      <c r="P12" s="112"/>
    </row>
    <row r="13" spans="1:16" ht="30" customHeight="1">
      <c r="A13" s="170" t="s">
        <v>210</v>
      </c>
      <c r="B13" s="170"/>
      <c r="C13" s="170"/>
      <c r="D13" s="170"/>
      <c r="E13" s="170"/>
      <c r="F13" s="170"/>
      <c r="G13" s="170"/>
      <c r="H13" s="170"/>
      <c r="I13" s="170"/>
      <c r="J13" s="170"/>
      <c r="K13" s="170"/>
      <c r="L13" s="170"/>
      <c r="M13" s="170"/>
      <c r="N13" s="170"/>
      <c r="O13" s="112"/>
      <c r="P13" s="112"/>
    </row>
    <row r="14" spans="1:16" ht="30" customHeight="1">
      <c r="O14" s="112"/>
      <c r="P14" s="112"/>
    </row>
    <row r="15" spans="1:16" ht="30" customHeight="1">
      <c r="A15" s="176" t="s">
        <v>209</v>
      </c>
      <c r="B15" s="176"/>
      <c r="C15" s="176"/>
      <c r="D15" s="176"/>
      <c r="E15" s="176"/>
      <c r="F15" s="176"/>
      <c r="G15" s="176"/>
      <c r="H15" s="176"/>
      <c r="I15" s="176"/>
      <c r="J15" s="176"/>
      <c r="K15" s="176"/>
      <c r="L15" s="176"/>
      <c r="M15" s="176"/>
      <c r="N15" s="176"/>
      <c r="O15" s="113"/>
      <c r="P15" s="112"/>
    </row>
    <row r="16" spans="1:16" ht="30" customHeight="1">
      <c r="A16" s="7"/>
      <c r="B16" s="7"/>
      <c r="C16" s="7"/>
      <c r="D16" s="7"/>
      <c r="E16" s="7"/>
      <c r="F16" s="7"/>
      <c r="G16" s="7"/>
      <c r="O16" s="112"/>
      <c r="P16" s="112"/>
    </row>
    <row r="17" spans="1:16" ht="30" customHeight="1">
      <c r="A17" s="7"/>
      <c r="B17" s="7"/>
      <c r="C17" s="7"/>
      <c r="D17" s="7"/>
      <c r="E17" s="7"/>
      <c r="F17" s="7"/>
      <c r="G17" s="7"/>
      <c r="O17" s="112"/>
      <c r="P17" s="112"/>
    </row>
    <row r="18" spans="1:16" ht="30" customHeight="1">
      <c r="A18" s="7"/>
      <c r="B18" s="7"/>
      <c r="C18" s="7"/>
      <c r="D18" s="7"/>
      <c r="E18" s="7"/>
      <c r="F18" s="7"/>
    </row>
    <row r="20" spans="1:16" ht="30" customHeight="1" thickBot="1"/>
    <row r="21" spans="1:16" ht="30" customHeight="1">
      <c r="C21" s="177" t="s">
        <v>160</v>
      </c>
      <c r="D21" s="180" t="s">
        <v>108</v>
      </c>
      <c r="E21" s="181"/>
      <c r="F21" s="17" t="s">
        <v>0</v>
      </c>
      <c r="G21" s="184"/>
      <c r="H21" s="185"/>
      <c r="I21" s="185"/>
      <c r="J21" s="185"/>
      <c r="K21" s="185"/>
      <c r="L21" s="185"/>
      <c r="M21" s="185"/>
      <c r="N21" s="186"/>
    </row>
    <row r="22" spans="1:16" ht="30" customHeight="1">
      <c r="C22" s="178"/>
      <c r="D22" s="182"/>
      <c r="E22" s="183"/>
      <c r="F22" s="18" t="s">
        <v>9</v>
      </c>
      <c r="G22" s="187"/>
      <c r="H22" s="187"/>
      <c r="I22" s="187"/>
      <c r="J22" s="187"/>
      <c r="K22" s="187"/>
      <c r="L22" s="187"/>
      <c r="M22" s="187"/>
      <c r="N22" s="188"/>
    </row>
    <row r="23" spans="1:16" ht="30" customHeight="1">
      <c r="C23" s="178"/>
      <c r="D23" s="182" t="s">
        <v>109</v>
      </c>
      <c r="E23" s="183"/>
      <c r="F23" s="189"/>
      <c r="G23" s="190"/>
      <c r="H23" s="190"/>
      <c r="I23" s="190"/>
      <c r="J23" s="190"/>
      <c r="K23" s="190"/>
      <c r="L23" s="190"/>
      <c r="M23" s="190"/>
      <c r="N23" s="191"/>
    </row>
    <row r="24" spans="1:16" ht="39.950000000000003" customHeight="1">
      <c r="C24" s="178"/>
      <c r="D24" s="182" t="s">
        <v>110</v>
      </c>
      <c r="E24" s="183"/>
      <c r="F24" s="19" t="s">
        <v>3</v>
      </c>
      <c r="G24" s="192"/>
      <c r="H24" s="193"/>
      <c r="I24" s="182" t="s">
        <v>4</v>
      </c>
      <c r="J24" s="194"/>
      <c r="K24" s="196"/>
      <c r="L24" s="197"/>
      <c r="M24" s="197"/>
      <c r="N24" s="198"/>
    </row>
    <row r="25" spans="1:16" ht="30" customHeight="1">
      <c r="C25" s="178"/>
      <c r="D25" s="182" t="s">
        <v>111</v>
      </c>
      <c r="E25" s="183"/>
      <c r="F25" s="199"/>
      <c r="G25" s="200"/>
      <c r="H25" s="200"/>
      <c r="I25" s="200"/>
      <c r="J25" s="200"/>
      <c r="K25" s="200"/>
      <c r="L25" s="200"/>
      <c r="M25" s="200"/>
      <c r="N25" s="201"/>
    </row>
    <row r="26" spans="1:16" ht="30" customHeight="1">
      <c r="C26" s="178"/>
      <c r="D26" s="182" t="s">
        <v>112</v>
      </c>
      <c r="E26" s="183"/>
      <c r="F26" s="199"/>
      <c r="G26" s="200"/>
      <c r="H26" s="200"/>
      <c r="I26" s="200"/>
      <c r="J26" s="200"/>
      <c r="K26" s="200"/>
      <c r="L26" s="200"/>
      <c r="M26" s="200"/>
      <c r="N26" s="201"/>
    </row>
    <row r="27" spans="1:16" ht="30" customHeight="1" thickBot="1">
      <c r="C27" s="179"/>
      <c r="D27" s="202" t="s">
        <v>113</v>
      </c>
      <c r="E27" s="203"/>
      <c r="F27" s="204"/>
      <c r="G27" s="205"/>
      <c r="H27" s="205"/>
      <c r="I27" s="205"/>
      <c r="J27" s="205"/>
      <c r="K27" s="205"/>
      <c r="L27" s="205"/>
      <c r="M27" s="205"/>
      <c r="N27" s="206"/>
    </row>
    <row r="28" spans="1:16" ht="21" customHeight="1">
      <c r="A28" s="195" t="s">
        <v>135</v>
      </c>
      <c r="B28" s="195"/>
      <c r="C28" s="195"/>
      <c r="D28" s="195"/>
      <c r="E28" s="195"/>
      <c r="F28" s="195"/>
      <c r="G28" s="195"/>
      <c r="H28" s="195"/>
      <c r="I28" s="195"/>
      <c r="J28" s="195"/>
      <c r="K28" s="195"/>
      <c r="L28" s="195"/>
      <c r="M28" s="195"/>
      <c r="N28" s="195"/>
    </row>
    <row r="34" spans="3:3" ht="30" customHeight="1">
      <c r="C34" s="5" t="s">
        <v>1</v>
      </c>
    </row>
    <row r="36" spans="3:3" ht="30" customHeight="1">
      <c r="C36" s="5" t="s">
        <v>2</v>
      </c>
    </row>
  </sheetData>
  <sheetProtection algorithmName="SHA-512" hashValue="jyhWbwLoIFIuftZ4nOvaD5s0VgUbc4JqQc4ELiD3jXShZrIZ+ACLuIWqw/ms9KSnlMlWStbpgkHz4cdUUu3nJA==" saltValue="1rFKY5Fz/BtSRYhk0Ny0oA==" spinCount="100000" sheet="1" formatCells="0" formatColumns="0" formatRows="0" selectLockedCells="1"/>
  <mergeCells count="24">
    <mergeCell ref="A28:N28"/>
    <mergeCell ref="K24:N24"/>
    <mergeCell ref="D25:E25"/>
    <mergeCell ref="F25:N25"/>
    <mergeCell ref="D26:E26"/>
    <mergeCell ref="F26:N26"/>
    <mergeCell ref="D27:E27"/>
    <mergeCell ref="F27:N27"/>
    <mergeCell ref="A15:N15"/>
    <mergeCell ref="C21:C27"/>
    <mergeCell ref="D21:E22"/>
    <mergeCell ref="G21:N21"/>
    <mergeCell ref="G22:N22"/>
    <mergeCell ref="D23:E23"/>
    <mergeCell ref="F23:N23"/>
    <mergeCell ref="D24:E24"/>
    <mergeCell ref="G24:H24"/>
    <mergeCell ref="I24:J24"/>
    <mergeCell ref="A13:N13"/>
    <mergeCell ref="H2:J2"/>
    <mergeCell ref="L2:M2"/>
    <mergeCell ref="A5:C5"/>
    <mergeCell ref="B6:C6"/>
    <mergeCell ref="B10:J10"/>
  </mergeCells>
  <phoneticPr fontId="4"/>
  <conditionalFormatting sqref="A15:N15">
    <cfRule type="expression" dxfId="54" priority="1">
      <formula>NOT(ISERROR(SEARCH("令和　　年　　月　　日",A15)))</formula>
    </cfRule>
  </conditionalFormatting>
  <conditionalFormatting sqref="B6:C6">
    <cfRule type="expression" dxfId="53" priority="13" stopIfTrue="1">
      <formula>OR($B$6="",$B$6="氏　　名")</formula>
    </cfRule>
  </conditionalFormatting>
  <conditionalFormatting sqref="B10:J10">
    <cfRule type="expression" dxfId="52" priority="12" stopIfTrue="1">
      <formula>OR($B$10="",$B$10="地方公共団体等の長　印")</formula>
    </cfRule>
  </conditionalFormatting>
  <conditionalFormatting sqref="F25">
    <cfRule type="expression" dxfId="51" priority="4" stopIfTrue="1">
      <formula>$F$25=""</formula>
    </cfRule>
  </conditionalFormatting>
  <conditionalFormatting sqref="F23:N23">
    <cfRule type="expression" dxfId="50" priority="7" stopIfTrue="1">
      <formula>$F$23=""</formula>
    </cfRule>
  </conditionalFormatting>
  <conditionalFormatting sqref="F26:N26">
    <cfRule type="expression" dxfId="49" priority="3" stopIfTrue="1">
      <formula>$F$26=""</formula>
    </cfRule>
  </conditionalFormatting>
  <conditionalFormatting sqref="F27:N27">
    <cfRule type="expression" dxfId="48" priority="2" stopIfTrue="1">
      <formula>$F$27=""</formula>
    </cfRule>
  </conditionalFormatting>
  <conditionalFormatting sqref="G24:H24">
    <cfRule type="expression" dxfId="47" priority="6" stopIfTrue="1">
      <formula>$G$24=""</formula>
    </cfRule>
  </conditionalFormatting>
  <conditionalFormatting sqref="G21:N21">
    <cfRule type="expression" dxfId="46" priority="9" stopIfTrue="1">
      <formula>$G$21=""</formula>
    </cfRule>
  </conditionalFormatting>
  <conditionalFormatting sqref="G22:N22">
    <cfRule type="expression" dxfId="45" priority="8" stopIfTrue="1">
      <formula>$G$22=""</formula>
    </cfRule>
  </conditionalFormatting>
  <conditionalFormatting sqref="H2:J2">
    <cfRule type="cellIs" dxfId="44" priority="16" stopIfTrue="1" operator="equal">
      <formula>""</formula>
    </cfRule>
  </conditionalFormatting>
  <conditionalFormatting sqref="I3">
    <cfRule type="expression" dxfId="43" priority="15" stopIfTrue="1">
      <formula>$I$3=""</formula>
    </cfRule>
  </conditionalFormatting>
  <conditionalFormatting sqref="K3">
    <cfRule type="expression" dxfId="42" priority="14" stopIfTrue="1">
      <formula>$K$3=""</formula>
    </cfRule>
  </conditionalFormatting>
  <conditionalFormatting sqref="K24:N24">
    <cfRule type="expression" dxfId="41" priority="5" stopIfTrue="1">
      <formula>$K$24=""</formula>
    </cfRule>
  </conditionalFormatting>
  <conditionalFormatting sqref="L2:M2">
    <cfRule type="expression" dxfId="40" priority="10" stopIfTrue="1">
      <formula>L2=""</formula>
    </cfRule>
  </conditionalFormatting>
  <conditionalFormatting sqref="M3">
    <cfRule type="expression" dxfId="39" priority="11" stopIfTrue="1">
      <formula>$M$3=""</formula>
    </cfRule>
  </conditionalFormatting>
  <dataValidations disablePrompts="1" count="1">
    <dataValidation imeMode="off" allowBlank="1" showInputMessage="1" showErrorMessage="1" sqref="K3 M3 F25:F27 I3 L2:M2 G21" xr:uid="{1E96C9D4-46EB-459A-BD37-03CB10A83C43}"/>
  </dataValidations>
  <pageMargins left="0.78740157480314965" right="0.78740157480314965" top="0.59055118110236227" bottom="0.78740157480314965" header="0.51181102362204722" footer="0.51181102362204722"/>
  <pageSetup paperSize="9" orientation="portrait" r:id="rId1"/>
  <headerFooter alignWithMargins="0">
    <oddHeader>&amp;L&amp;9
&amp;11別記様式４－１</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71"/>
  <sheetViews>
    <sheetView view="pageBreakPreview" zoomScaleNormal="85" zoomScaleSheetLayoutView="100" workbookViewId="0">
      <selection activeCell="B11" sqref="B11:D11"/>
    </sheetView>
  </sheetViews>
  <sheetFormatPr defaultRowHeight="20.100000000000001" customHeight="1"/>
  <cols>
    <col min="1" max="1" width="22.5" style="25" customWidth="1"/>
    <col min="2" max="2" width="12.5" style="5" bestFit="1" customWidth="1"/>
    <col min="3" max="3" width="3.625" style="5" bestFit="1" customWidth="1"/>
    <col min="4" max="4" width="5.5" style="5" customWidth="1"/>
    <col min="5" max="5" width="7" style="5" bestFit="1" customWidth="1"/>
    <col min="6" max="6" width="3.625" style="5" bestFit="1" customWidth="1"/>
    <col min="7" max="7" width="4.625" style="5" customWidth="1"/>
    <col min="8" max="8" width="9.625" style="5" customWidth="1"/>
    <col min="9" max="9" width="5" style="5" customWidth="1"/>
    <col min="10" max="10" width="5.5" style="5" bestFit="1" customWidth="1"/>
    <col min="11" max="11" width="5.75" style="5" customWidth="1"/>
    <col min="12" max="12" width="5.5" style="5" bestFit="1" customWidth="1"/>
    <col min="13" max="13" width="8.625" style="5" customWidth="1"/>
    <col min="14" max="14" width="3.625" style="5" bestFit="1" customWidth="1"/>
    <col min="15" max="15" width="26.75" style="5" customWidth="1"/>
    <col min="16" max="16" width="4.5" style="5" customWidth="1"/>
    <col min="17" max="17" width="3.5" style="5" customWidth="1"/>
    <col min="18" max="18" width="3" style="5" customWidth="1"/>
    <col min="19" max="16384" width="9" style="5"/>
  </cols>
  <sheetData>
    <row r="1" spans="1:15" ht="18.75">
      <c r="A1" s="268" t="s">
        <v>163</v>
      </c>
      <c r="B1" s="268"/>
      <c r="C1" s="268"/>
      <c r="D1" s="268"/>
      <c r="E1" s="268"/>
      <c r="F1" s="268"/>
      <c r="G1" s="268"/>
      <c r="H1" s="268"/>
      <c r="I1" s="268"/>
      <c r="J1" s="268"/>
      <c r="K1" s="268"/>
      <c r="L1" s="268"/>
      <c r="M1" s="268"/>
      <c r="N1" s="268"/>
    </row>
    <row r="2" spans="1:15" ht="15" thickBot="1">
      <c r="A2" s="25" t="s">
        <v>116</v>
      </c>
      <c r="N2" s="6"/>
    </row>
    <row r="3" spans="1:15" ht="28.5" customHeight="1" thickBot="1">
      <c r="A3" s="117" t="s">
        <v>100</v>
      </c>
      <c r="B3" s="278"/>
      <c r="C3" s="279"/>
      <c r="D3" s="279"/>
      <c r="E3" s="279"/>
      <c r="F3" s="279"/>
      <c r="G3" s="279"/>
      <c r="H3" s="279"/>
      <c r="I3" s="279"/>
      <c r="J3" s="279"/>
      <c r="K3" s="279"/>
      <c r="L3" s="279"/>
      <c r="M3" s="279"/>
      <c r="N3" s="280"/>
    </row>
    <row r="4" spans="1:15" ht="28.5" customHeight="1" thickBot="1">
      <c r="A4" s="117" t="s">
        <v>101</v>
      </c>
      <c r="B4" s="278"/>
      <c r="C4" s="279"/>
      <c r="D4" s="279"/>
      <c r="E4" s="279"/>
      <c r="F4" s="279"/>
      <c r="G4" s="279"/>
      <c r="H4" s="279"/>
      <c r="I4" s="279"/>
      <c r="J4" s="279"/>
      <c r="K4" s="279"/>
      <c r="L4" s="279"/>
      <c r="M4" s="279"/>
      <c r="N4" s="280"/>
    </row>
    <row r="5" spans="1:15" ht="28.5" customHeight="1" thickBot="1">
      <c r="A5" s="29" t="s">
        <v>54</v>
      </c>
      <c r="B5" s="269"/>
      <c r="C5" s="270"/>
      <c r="D5" s="270"/>
      <c r="E5" s="270"/>
      <c r="F5" s="270"/>
      <c r="G5" s="270"/>
      <c r="H5" s="270"/>
      <c r="I5" s="270"/>
      <c r="J5" s="270"/>
      <c r="K5" s="270"/>
      <c r="L5" s="270"/>
      <c r="M5" s="270"/>
      <c r="N5" s="271"/>
    </row>
    <row r="6" spans="1:15" ht="28.5" customHeight="1" thickBot="1">
      <c r="A6" s="117" t="s">
        <v>144</v>
      </c>
      <c r="B6" s="269"/>
      <c r="C6" s="270"/>
      <c r="D6" s="270"/>
      <c r="E6" s="270"/>
      <c r="F6" s="270"/>
      <c r="G6" s="270"/>
      <c r="H6" s="270"/>
      <c r="I6" s="270"/>
      <c r="J6" s="270"/>
      <c r="K6" s="270"/>
      <c r="L6" s="270"/>
      <c r="M6" s="270"/>
      <c r="N6" s="271"/>
    </row>
    <row r="7" spans="1:15" ht="24" customHeight="1">
      <c r="A7" s="281" t="s">
        <v>164</v>
      </c>
      <c r="B7" s="272"/>
      <c r="C7" s="273"/>
      <c r="D7" s="273"/>
      <c r="E7" s="273"/>
      <c r="F7" s="273"/>
      <c r="G7" s="273"/>
      <c r="H7" s="273"/>
      <c r="I7" s="273"/>
      <c r="J7" s="273"/>
      <c r="K7" s="273"/>
      <c r="L7" s="273"/>
      <c r="M7" s="273"/>
      <c r="N7" s="274"/>
    </row>
    <row r="8" spans="1:15" ht="66" customHeight="1" thickBot="1">
      <c r="A8" s="282"/>
      <c r="B8" s="275"/>
      <c r="C8" s="276"/>
      <c r="D8" s="276"/>
      <c r="E8" s="276"/>
      <c r="F8" s="276"/>
      <c r="G8" s="276"/>
      <c r="H8" s="276"/>
      <c r="I8" s="276"/>
      <c r="J8" s="276"/>
      <c r="K8" s="276"/>
      <c r="L8" s="276"/>
      <c r="M8" s="276"/>
      <c r="N8" s="277"/>
      <c r="O8" s="54"/>
    </row>
    <row r="9" spans="1:15" ht="21" customHeight="1">
      <c r="A9" s="223" t="s">
        <v>165</v>
      </c>
      <c r="B9" s="225" t="s">
        <v>57</v>
      </c>
      <c r="C9" s="226"/>
      <c r="D9" s="227"/>
      <c r="E9" s="228" t="s">
        <v>166</v>
      </c>
      <c r="F9" s="229"/>
      <c r="G9" s="228" t="s">
        <v>144</v>
      </c>
      <c r="H9" s="230"/>
      <c r="I9" s="230"/>
      <c r="J9" s="231"/>
      <c r="K9" s="228" t="s">
        <v>176</v>
      </c>
      <c r="L9" s="231"/>
      <c r="M9" s="283" t="s">
        <v>167</v>
      </c>
      <c r="N9" s="284"/>
    </row>
    <row r="10" spans="1:15" ht="30" customHeight="1">
      <c r="A10" s="224"/>
      <c r="B10" s="232"/>
      <c r="C10" s="233"/>
      <c r="D10" s="234"/>
      <c r="E10" s="235"/>
      <c r="F10" s="236"/>
      <c r="G10" s="237"/>
      <c r="H10" s="238"/>
      <c r="I10" s="238"/>
      <c r="J10" s="239"/>
      <c r="K10" s="240"/>
      <c r="L10" s="239"/>
      <c r="M10" s="122"/>
      <c r="N10" s="123" t="s">
        <v>58</v>
      </c>
    </row>
    <row r="11" spans="1:15" ht="30" customHeight="1">
      <c r="A11" s="224"/>
      <c r="B11" s="207"/>
      <c r="C11" s="208"/>
      <c r="D11" s="209"/>
      <c r="E11" s="210"/>
      <c r="F11" s="211"/>
      <c r="G11" s="210"/>
      <c r="H11" s="212"/>
      <c r="I11" s="212"/>
      <c r="J11" s="213"/>
      <c r="K11" s="214"/>
      <c r="L11" s="213"/>
      <c r="M11" s="124"/>
      <c r="N11" s="68" t="s">
        <v>58</v>
      </c>
    </row>
    <row r="12" spans="1:15" ht="30" customHeight="1">
      <c r="A12" s="224"/>
      <c r="B12" s="207"/>
      <c r="C12" s="208"/>
      <c r="D12" s="209"/>
      <c r="E12" s="210"/>
      <c r="F12" s="211"/>
      <c r="G12" s="210"/>
      <c r="H12" s="212"/>
      <c r="I12" s="212"/>
      <c r="J12" s="213"/>
      <c r="K12" s="214"/>
      <c r="L12" s="213"/>
      <c r="M12" s="124"/>
      <c r="N12" s="68" t="s">
        <v>58</v>
      </c>
    </row>
    <row r="13" spans="1:15" ht="30" customHeight="1">
      <c r="A13" s="224"/>
      <c r="B13" s="207"/>
      <c r="C13" s="208"/>
      <c r="D13" s="209"/>
      <c r="E13" s="210"/>
      <c r="F13" s="211"/>
      <c r="G13" s="210"/>
      <c r="H13" s="212"/>
      <c r="I13" s="212"/>
      <c r="J13" s="213"/>
      <c r="K13" s="214"/>
      <c r="L13" s="213"/>
      <c r="M13" s="124"/>
      <c r="N13" s="68" t="s">
        <v>58</v>
      </c>
    </row>
    <row r="14" spans="1:15" ht="30" customHeight="1">
      <c r="A14" s="224"/>
      <c r="B14" s="207"/>
      <c r="C14" s="208"/>
      <c r="D14" s="209"/>
      <c r="E14" s="210"/>
      <c r="F14" s="211"/>
      <c r="G14" s="210"/>
      <c r="H14" s="212"/>
      <c r="I14" s="212"/>
      <c r="J14" s="213"/>
      <c r="K14" s="214"/>
      <c r="L14" s="213"/>
      <c r="M14" s="124"/>
      <c r="N14" s="68" t="s">
        <v>58</v>
      </c>
    </row>
    <row r="15" spans="1:15" ht="30" customHeight="1">
      <c r="A15" s="224"/>
      <c r="B15" s="297"/>
      <c r="C15" s="298"/>
      <c r="D15" s="299"/>
      <c r="E15" s="300"/>
      <c r="F15" s="301"/>
      <c r="G15" s="210"/>
      <c r="H15" s="212"/>
      <c r="I15" s="212"/>
      <c r="J15" s="213"/>
      <c r="K15" s="214"/>
      <c r="L15" s="213"/>
      <c r="M15" s="124"/>
      <c r="N15" s="68" t="s">
        <v>58</v>
      </c>
    </row>
    <row r="16" spans="1:15" ht="30" customHeight="1" thickBot="1">
      <c r="A16" s="224"/>
      <c r="B16" s="302"/>
      <c r="C16" s="303"/>
      <c r="D16" s="304"/>
      <c r="E16" s="305"/>
      <c r="F16" s="306"/>
      <c r="G16" s="307"/>
      <c r="H16" s="308"/>
      <c r="I16" s="308"/>
      <c r="J16" s="309"/>
      <c r="K16" s="310"/>
      <c r="L16" s="309"/>
      <c r="M16" s="125"/>
      <c r="N16" s="126" t="s">
        <v>58</v>
      </c>
    </row>
    <row r="17" spans="1:14" ht="30" customHeight="1" thickTop="1">
      <c r="A17" s="224"/>
      <c r="B17" s="215" t="s">
        <v>77</v>
      </c>
      <c r="C17" s="216"/>
      <c r="D17" s="216"/>
      <c r="E17" s="217"/>
      <c r="F17" s="218"/>
      <c r="G17" s="217"/>
      <c r="H17" s="219"/>
      <c r="I17" s="219"/>
      <c r="J17" s="220"/>
      <c r="K17" s="221"/>
      <c r="L17" s="222"/>
      <c r="M17" s="127"/>
      <c r="N17" s="128" t="s">
        <v>58</v>
      </c>
    </row>
    <row r="18" spans="1:14" ht="21" customHeight="1" thickBot="1">
      <c r="A18" s="224"/>
      <c r="B18" s="241" t="s">
        <v>133</v>
      </c>
      <c r="C18" s="242"/>
      <c r="D18" s="242"/>
      <c r="E18" s="242"/>
      <c r="F18" s="242"/>
      <c r="G18" s="242"/>
      <c r="H18" s="242"/>
      <c r="I18" s="59" t="s">
        <v>168</v>
      </c>
      <c r="J18" s="129"/>
      <c r="K18" s="60" t="s">
        <v>169</v>
      </c>
      <c r="L18" s="129"/>
      <c r="M18" s="60" t="s">
        <v>170</v>
      </c>
      <c r="N18" s="61"/>
    </row>
    <row r="19" spans="1:14" ht="21" customHeight="1">
      <c r="A19" s="285" t="s">
        <v>171</v>
      </c>
      <c r="B19" s="288"/>
      <c r="C19" s="289"/>
      <c r="D19" s="289"/>
      <c r="E19" s="289"/>
      <c r="F19" s="289"/>
      <c r="G19" s="289"/>
      <c r="H19" s="289"/>
      <c r="I19" s="289"/>
      <c r="J19" s="289"/>
      <c r="K19" s="289"/>
      <c r="L19" s="289"/>
      <c r="M19" s="289"/>
      <c r="N19" s="290"/>
    </row>
    <row r="20" spans="1:14" ht="21" customHeight="1">
      <c r="A20" s="286"/>
      <c r="B20" s="291"/>
      <c r="C20" s="292"/>
      <c r="D20" s="292"/>
      <c r="E20" s="292"/>
      <c r="F20" s="292"/>
      <c r="G20" s="292"/>
      <c r="H20" s="292"/>
      <c r="I20" s="292"/>
      <c r="J20" s="292"/>
      <c r="K20" s="292"/>
      <c r="L20" s="292"/>
      <c r="M20" s="292"/>
      <c r="N20" s="293"/>
    </row>
    <row r="21" spans="1:14" ht="21" customHeight="1">
      <c r="A21" s="286"/>
      <c r="B21" s="291"/>
      <c r="C21" s="292"/>
      <c r="D21" s="292"/>
      <c r="E21" s="292"/>
      <c r="F21" s="292"/>
      <c r="G21" s="292"/>
      <c r="H21" s="292"/>
      <c r="I21" s="292"/>
      <c r="J21" s="292"/>
      <c r="K21" s="292"/>
      <c r="L21" s="292"/>
      <c r="M21" s="292"/>
      <c r="N21" s="293"/>
    </row>
    <row r="22" spans="1:14" ht="21" customHeight="1">
      <c r="A22" s="286"/>
      <c r="B22" s="291"/>
      <c r="C22" s="292"/>
      <c r="D22" s="292"/>
      <c r="E22" s="292"/>
      <c r="F22" s="292"/>
      <c r="G22" s="292"/>
      <c r="H22" s="292"/>
      <c r="I22" s="292"/>
      <c r="J22" s="292"/>
      <c r="K22" s="292"/>
      <c r="L22" s="292"/>
      <c r="M22" s="292"/>
      <c r="N22" s="293"/>
    </row>
    <row r="23" spans="1:14" ht="21" customHeight="1">
      <c r="A23" s="286"/>
      <c r="B23" s="291"/>
      <c r="C23" s="292"/>
      <c r="D23" s="292"/>
      <c r="E23" s="292"/>
      <c r="F23" s="292"/>
      <c r="G23" s="292"/>
      <c r="H23" s="292"/>
      <c r="I23" s="292"/>
      <c r="J23" s="292"/>
      <c r="K23" s="292"/>
      <c r="L23" s="292"/>
      <c r="M23" s="292"/>
      <c r="N23" s="293"/>
    </row>
    <row r="24" spans="1:14" ht="21" customHeight="1" thickBot="1">
      <c r="A24" s="287"/>
      <c r="B24" s="294"/>
      <c r="C24" s="295"/>
      <c r="D24" s="295"/>
      <c r="E24" s="295"/>
      <c r="F24" s="295"/>
      <c r="G24" s="295"/>
      <c r="H24" s="295"/>
      <c r="I24" s="295"/>
      <c r="J24" s="295"/>
      <c r="K24" s="295"/>
      <c r="L24" s="295"/>
      <c r="M24" s="295"/>
      <c r="N24" s="296"/>
    </row>
    <row r="25" spans="1:14" ht="18.75" customHeight="1">
      <c r="A25" s="285" t="s">
        <v>115</v>
      </c>
      <c r="B25" s="311"/>
      <c r="C25" s="312"/>
      <c r="D25" s="312"/>
      <c r="E25" s="312"/>
      <c r="F25" s="312"/>
      <c r="G25" s="312"/>
      <c r="H25" s="312"/>
      <c r="I25" s="312"/>
      <c r="J25" s="312"/>
      <c r="K25" s="312"/>
      <c r="L25" s="312"/>
      <c r="M25" s="312"/>
      <c r="N25" s="313"/>
    </row>
    <row r="26" spans="1:14" ht="18.75" customHeight="1">
      <c r="A26" s="286"/>
      <c r="B26" s="314"/>
      <c r="C26" s="315"/>
      <c r="D26" s="315"/>
      <c r="E26" s="315"/>
      <c r="F26" s="315"/>
      <c r="G26" s="315"/>
      <c r="H26" s="315"/>
      <c r="I26" s="315"/>
      <c r="J26" s="315"/>
      <c r="K26" s="315"/>
      <c r="L26" s="315"/>
      <c r="M26" s="315"/>
      <c r="N26" s="316"/>
    </row>
    <row r="27" spans="1:14" ht="18.75" customHeight="1" thickBot="1">
      <c r="A27" s="286"/>
      <c r="B27" s="275"/>
      <c r="C27" s="276"/>
      <c r="D27" s="276"/>
      <c r="E27" s="276"/>
      <c r="F27" s="276"/>
      <c r="G27" s="276"/>
      <c r="H27" s="276"/>
      <c r="I27" s="276"/>
      <c r="J27" s="276"/>
      <c r="K27" s="276"/>
      <c r="L27" s="276"/>
      <c r="M27" s="276"/>
      <c r="N27" s="277"/>
    </row>
    <row r="28" spans="1:14" ht="21" customHeight="1">
      <c r="A28" s="285" t="s">
        <v>125</v>
      </c>
      <c r="B28" s="225" t="s">
        <v>60</v>
      </c>
      <c r="C28" s="374"/>
      <c r="D28" s="317" t="s">
        <v>61</v>
      </c>
      <c r="E28" s="258"/>
      <c r="F28" s="318"/>
      <c r="G28" s="317" t="s">
        <v>59</v>
      </c>
      <c r="H28" s="258"/>
      <c r="I28" s="318"/>
      <c r="J28" s="283" t="s">
        <v>99</v>
      </c>
      <c r="K28" s="347"/>
      <c r="L28" s="347"/>
      <c r="M28" s="347"/>
      <c r="N28" s="348"/>
    </row>
    <row r="29" spans="1:14" ht="21" customHeight="1">
      <c r="A29" s="286"/>
      <c r="B29" s="349"/>
      <c r="C29" s="350"/>
      <c r="D29" s="345"/>
      <c r="E29" s="346"/>
      <c r="F29" s="56" t="s">
        <v>62</v>
      </c>
      <c r="G29" s="321" t="s">
        <v>145</v>
      </c>
      <c r="H29" s="322"/>
      <c r="I29" s="323"/>
      <c r="J29" s="343"/>
      <c r="K29" s="343"/>
      <c r="L29" s="343"/>
      <c r="M29" s="343"/>
      <c r="N29" s="344"/>
    </row>
    <row r="30" spans="1:14" ht="21" customHeight="1">
      <c r="A30" s="286"/>
      <c r="B30" s="319"/>
      <c r="C30" s="320"/>
      <c r="D30" s="341"/>
      <c r="E30" s="342"/>
      <c r="F30" s="57" t="s">
        <v>62</v>
      </c>
      <c r="G30" s="333" t="s">
        <v>145</v>
      </c>
      <c r="H30" s="334"/>
      <c r="I30" s="335"/>
      <c r="J30" s="336"/>
      <c r="K30" s="336"/>
      <c r="L30" s="336"/>
      <c r="M30" s="336"/>
      <c r="N30" s="337"/>
    </row>
    <row r="31" spans="1:14" ht="21" customHeight="1">
      <c r="A31" s="286"/>
      <c r="B31" s="319"/>
      <c r="C31" s="320"/>
      <c r="D31" s="341"/>
      <c r="E31" s="342"/>
      <c r="F31" s="57" t="s">
        <v>62</v>
      </c>
      <c r="G31" s="333" t="s">
        <v>145</v>
      </c>
      <c r="H31" s="334"/>
      <c r="I31" s="335"/>
      <c r="J31" s="336"/>
      <c r="K31" s="336"/>
      <c r="L31" s="336"/>
      <c r="M31" s="336"/>
      <c r="N31" s="337"/>
    </row>
    <row r="32" spans="1:14" ht="21" customHeight="1">
      <c r="A32" s="286"/>
      <c r="B32" s="319"/>
      <c r="C32" s="320"/>
      <c r="D32" s="341"/>
      <c r="E32" s="342"/>
      <c r="F32" s="57" t="s">
        <v>62</v>
      </c>
      <c r="G32" s="333" t="s">
        <v>145</v>
      </c>
      <c r="H32" s="334"/>
      <c r="I32" s="335"/>
      <c r="J32" s="336"/>
      <c r="K32" s="336"/>
      <c r="L32" s="336"/>
      <c r="M32" s="336"/>
      <c r="N32" s="337"/>
    </row>
    <row r="33" spans="1:14" ht="21" customHeight="1">
      <c r="A33" s="286"/>
      <c r="B33" s="324"/>
      <c r="C33" s="325"/>
      <c r="D33" s="328"/>
      <c r="E33" s="329"/>
      <c r="F33" s="58" t="s">
        <v>62</v>
      </c>
      <c r="G33" s="330" t="s">
        <v>145</v>
      </c>
      <c r="H33" s="331"/>
      <c r="I33" s="332"/>
      <c r="J33" s="326"/>
      <c r="K33" s="326"/>
      <c r="L33" s="326"/>
      <c r="M33" s="326"/>
      <c r="N33" s="327"/>
    </row>
    <row r="34" spans="1:14" ht="19.5" customHeight="1">
      <c r="A34" s="286"/>
      <c r="B34" s="352" t="s">
        <v>98</v>
      </c>
      <c r="C34" s="353"/>
      <c r="D34" s="353"/>
      <c r="E34" s="353"/>
      <c r="F34" s="353"/>
      <c r="G34" s="353"/>
      <c r="H34" s="353"/>
      <c r="I34" s="353"/>
      <c r="J34" s="353"/>
      <c r="K34" s="353"/>
      <c r="L34" s="353"/>
      <c r="M34" s="353"/>
      <c r="N34" s="354"/>
    </row>
    <row r="35" spans="1:14" ht="36" customHeight="1" thickBot="1">
      <c r="A35" s="287"/>
      <c r="B35" s="371"/>
      <c r="C35" s="372"/>
      <c r="D35" s="372"/>
      <c r="E35" s="372"/>
      <c r="F35" s="372"/>
      <c r="G35" s="372"/>
      <c r="H35" s="372"/>
      <c r="I35" s="372"/>
      <c r="J35" s="372"/>
      <c r="K35" s="372"/>
      <c r="L35" s="372"/>
      <c r="M35" s="372"/>
      <c r="N35" s="373"/>
    </row>
    <row r="36" spans="1:14" ht="20.100000000000001" customHeight="1" thickBot="1">
      <c r="A36" s="25" t="s">
        <v>121</v>
      </c>
      <c r="B36" s="118"/>
      <c r="C36" s="118"/>
      <c r="D36" s="118"/>
      <c r="E36" s="118"/>
      <c r="F36" s="118"/>
      <c r="G36" s="118"/>
      <c r="H36" s="118"/>
      <c r="I36" s="118"/>
      <c r="J36" s="118"/>
      <c r="K36" s="118"/>
      <c r="L36" s="118"/>
      <c r="M36" s="118"/>
      <c r="N36" s="118"/>
    </row>
    <row r="37" spans="1:14" ht="22.5" customHeight="1" thickBot="1">
      <c r="A37" s="55" t="s">
        <v>118</v>
      </c>
      <c r="B37" s="366" t="s">
        <v>119</v>
      </c>
      <c r="C37" s="367"/>
      <c r="D37" s="367"/>
      <c r="E37" s="367"/>
      <c r="F37" s="367"/>
      <c r="G37" s="367"/>
      <c r="H37" s="367"/>
      <c r="I37" s="367"/>
      <c r="J37" s="367"/>
      <c r="K37" s="367"/>
      <c r="L37" s="367"/>
      <c r="M37" s="367"/>
      <c r="N37" s="368"/>
    </row>
    <row r="38" spans="1:14" ht="204" customHeight="1" thickBot="1">
      <c r="A38" s="29" t="s">
        <v>120</v>
      </c>
      <c r="B38" s="338"/>
      <c r="C38" s="339"/>
      <c r="D38" s="339"/>
      <c r="E38" s="339"/>
      <c r="F38" s="339"/>
      <c r="G38" s="339"/>
      <c r="H38" s="339"/>
      <c r="I38" s="339"/>
      <c r="J38" s="339"/>
      <c r="K38" s="339"/>
      <c r="L38" s="339"/>
      <c r="M38" s="339"/>
      <c r="N38" s="340"/>
    </row>
    <row r="39" spans="1:14" ht="204" customHeight="1" thickBot="1">
      <c r="A39" s="28" t="s">
        <v>173</v>
      </c>
      <c r="B39" s="338"/>
      <c r="C39" s="339"/>
      <c r="D39" s="339"/>
      <c r="E39" s="339"/>
      <c r="F39" s="339"/>
      <c r="G39" s="339"/>
      <c r="H39" s="339"/>
      <c r="I39" s="339"/>
      <c r="J39" s="339"/>
      <c r="K39" s="339"/>
      <c r="L39" s="339"/>
      <c r="M39" s="339"/>
      <c r="N39" s="340"/>
    </row>
    <row r="40" spans="1:14" ht="204" customHeight="1" thickBot="1">
      <c r="A40" s="29" t="s">
        <v>174</v>
      </c>
      <c r="B40" s="338"/>
      <c r="C40" s="339"/>
      <c r="D40" s="339"/>
      <c r="E40" s="339"/>
      <c r="F40" s="339"/>
      <c r="G40" s="339"/>
      <c r="H40" s="339"/>
      <c r="I40" s="339"/>
      <c r="J40" s="339"/>
      <c r="K40" s="339"/>
      <c r="L40" s="339"/>
      <c r="M40" s="339"/>
      <c r="N40" s="340"/>
    </row>
    <row r="41" spans="1:14" ht="204" customHeight="1" thickBot="1">
      <c r="A41" s="29" t="s">
        <v>175</v>
      </c>
      <c r="B41" s="338"/>
      <c r="C41" s="339"/>
      <c r="D41" s="339"/>
      <c r="E41" s="339"/>
      <c r="F41" s="339"/>
      <c r="G41" s="339"/>
      <c r="H41" s="339"/>
      <c r="I41" s="339"/>
      <c r="J41" s="339"/>
      <c r="K41" s="339"/>
      <c r="L41" s="339"/>
      <c r="M41" s="339"/>
      <c r="N41" s="340"/>
    </row>
    <row r="42" spans="1:14" ht="21" customHeight="1" thickBot="1">
      <c r="A42" s="25" t="s">
        <v>122</v>
      </c>
      <c r="N42" s="6"/>
    </row>
    <row r="43" spans="1:14" ht="21" customHeight="1">
      <c r="A43" s="285" t="s">
        <v>56</v>
      </c>
      <c r="B43" s="257" t="s">
        <v>8</v>
      </c>
      <c r="C43" s="258"/>
      <c r="D43" s="259">
        <f>B3</f>
        <v>0</v>
      </c>
      <c r="E43" s="260"/>
      <c r="F43" s="260"/>
      <c r="G43" s="260"/>
      <c r="H43" s="260"/>
      <c r="I43" s="260"/>
      <c r="J43" s="260"/>
      <c r="K43" s="260"/>
      <c r="L43" s="260"/>
      <c r="M43" s="260"/>
      <c r="N43" s="261"/>
    </row>
    <row r="44" spans="1:14" ht="21" customHeight="1" thickBot="1">
      <c r="A44" s="287"/>
      <c r="B44" s="375" t="s">
        <v>5</v>
      </c>
      <c r="C44" s="376"/>
      <c r="D44" s="204"/>
      <c r="E44" s="205"/>
      <c r="F44" s="205"/>
      <c r="G44" s="205"/>
      <c r="H44" s="205"/>
      <c r="I44" s="205"/>
      <c r="J44" s="205"/>
      <c r="K44" s="205"/>
      <c r="L44" s="205"/>
      <c r="M44" s="205"/>
      <c r="N44" s="206"/>
    </row>
    <row r="45" spans="1:14" ht="21" customHeight="1">
      <c r="A45" s="285" t="s">
        <v>6</v>
      </c>
      <c r="B45" s="257" t="s">
        <v>8</v>
      </c>
      <c r="C45" s="258"/>
      <c r="D45" s="259">
        <f>B4</f>
        <v>0</v>
      </c>
      <c r="E45" s="260"/>
      <c r="F45" s="260"/>
      <c r="G45" s="260"/>
      <c r="H45" s="260"/>
      <c r="I45" s="260"/>
      <c r="J45" s="260"/>
      <c r="K45" s="260"/>
      <c r="L45" s="260"/>
      <c r="M45" s="260"/>
      <c r="N45" s="261"/>
    </row>
    <row r="46" spans="1:14" ht="21" customHeight="1">
      <c r="A46" s="286"/>
      <c r="B46" s="262" t="s">
        <v>5</v>
      </c>
      <c r="C46" s="263"/>
      <c r="D46" s="264"/>
      <c r="E46" s="197"/>
      <c r="F46" s="197"/>
      <c r="G46" s="197"/>
      <c r="H46" s="197"/>
      <c r="I46" s="197"/>
      <c r="J46" s="197"/>
      <c r="K46" s="197"/>
      <c r="L46" s="197"/>
      <c r="M46" s="197"/>
      <c r="N46" s="198"/>
    </row>
    <row r="47" spans="1:14" ht="21" customHeight="1">
      <c r="A47" s="286"/>
      <c r="B47" s="361" t="s">
        <v>7</v>
      </c>
      <c r="C47" s="362"/>
      <c r="D47" s="115" t="s">
        <v>0</v>
      </c>
      <c r="E47" s="357"/>
      <c r="F47" s="357"/>
      <c r="G47" s="357"/>
      <c r="H47" s="357"/>
      <c r="I47" s="357"/>
      <c r="J47" s="357"/>
      <c r="K47" s="357"/>
      <c r="L47" s="357"/>
      <c r="M47" s="357"/>
      <c r="N47" s="358"/>
    </row>
    <row r="48" spans="1:14" ht="21" customHeight="1">
      <c r="A48" s="286"/>
      <c r="B48" s="363"/>
      <c r="C48" s="170"/>
      <c r="D48" s="8" t="s">
        <v>9</v>
      </c>
      <c r="E48" s="249"/>
      <c r="F48" s="249"/>
      <c r="G48" s="249"/>
      <c r="H48" s="249"/>
      <c r="I48" s="249"/>
      <c r="J48" s="249"/>
      <c r="K48" s="249"/>
      <c r="L48" s="249"/>
      <c r="M48" s="249"/>
      <c r="N48" s="250"/>
    </row>
    <row r="49" spans="1:16" ht="21" customHeight="1">
      <c r="A49" s="286"/>
      <c r="B49" s="364"/>
      <c r="C49" s="365"/>
      <c r="D49" s="9" t="s">
        <v>55</v>
      </c>
      <c r="E49" s="355"/>
      <c r="F49" s="355"/>
      <c r="G49" s="355"/>
      <c r="H49" s="356"/>
      <c r="I49" s="369" t="s" ph="1">
        <v>50</v>
      </c>
      <c r="J49" s="370"/>
      <c r="K49" s="359" ph="1"/>
      <c r="L49" s="355" ph="1"/>
      <c r="M49" s="355" ph="1"/>
      <c r="N49" s="360" ph="1"/>
    </row>
    <row r="50" spans="1:16" ht="21" customHeight="1">
      <c r="A50" s="286"/>
      <c r="B50" s="251" t="s">
        <v>53</v>
      </c>
      <c r="C50" s="252"/>
      <c r="D50" s="44"/>
      <c r="E50" s="265" t="s">
        <v>103</v>
      </c>
      <c r="F50" s="266"/>
      <c r="G50" s="266"/>
      <c r="H50" s="267"/>
      <c r="I50" s="377" t="s">
        <v>162</v>
      </c>
      <c r="J50" s="378"/>
      <c r="K50" s="378"/>
      <c r="L50" s="378"/>
      <c r="M50" s="378"/>
      <c r="N50" s="379"/>
      <c r="O50" s="102"/>
      <c r="P50" s="6" t="s">
        <v>129</v>
      </c>
    </row>
    <row r="51" spans="1:16" ht="21" customHeight="1">
      <c r="A51" s="286"/>
      <c r="B51" s="253"/>
      <c r="C51" s="254"/>
      <c r="D51" s="45"/>
      <c r="E51" s="246" t="s">
        <v>104</v>
      </c>
      <c r="F51" s="247"/>
      <c r="G51" s="247"/>
      <c r="H51" s="248"/>
      <c r="I51" s="380"/>
      <c r="J51" s="381"/>
      <c r="K51" s="381"/>
      <c r="L51" s="381"/>
      <c r="M51" s="381"/>
      <c r="N51" s="382"/>
      <c r="O51" s="103"/>
      <c r="P51" s="5">
        <f>COUNTIF(D50:D54,"○")</f>
        <v>0</v>
      </c>
    </row>
    <row r="52" spans="1:16" ht="21" customHeight="1">
      <c r="A52" s="286"/>
      <c r="B52" s="253"/>
      <c r="C52" s="254"/>
      <c r="D52" s="45"/>
      <c r="E52" s="246" t="s">
        <v>105</v>
      </c>
      <c r="F52" s="247"/>
      <c r="G52" s="247"/>
      <c r="H52" s="248"/>
      <c r="I52" s="380"/>
      <c r="J52" s="381"/>
      <c r="K52" s="381"/>
      <c r="L52" s="381"/>
      <c r="M52" s="381"/>
      <c r="N52" s="382"/>
      <c r="O52" s="386" t="s">
        <v>207</v>
      </c>
    </row>
    <row r="53" spans="1:16" ht="21" customHeight="1">
      <c r="A53" s="286"/>
      <c r="B53" s="253"/>
      <c r="C53" s="254"/>
      <c r="D53" s="45"/>
      <c r="E53" s="246" t="s">
        <v>106</v>
      </c>
      <c r="F53" s="247"/>
      <c r="G53" s="247"/>
      <c r="H53" s="248"/>
      <c r="I53" s="380"/>
      <c r="J53" s="381"/>
      <c r="K53" s="381"/>
      <c r="L53" s="381"/>
      <c r="M53" s="381"/>
      <c r="N53" s="382"/>
      <c r="O53" s="387"/>
    </row>
    <row r="54" spans="1:16" ht="21" customHeight="1" thickBot="1">
      <c r="A54" s="287"/>
      <c r="B54" s="255"/>
      <c r="C54" s="256"/>
      <c r="D54" s="46"/>
      <c r="E54" s="243" t="s">
        <v>107</v>
      </c>
      <c r="F54" s="244"/>
      <c r="G54" s="244"/>
      <c r="H54" s="245"/>
      <c r="I54" s="383"/>
      <c r="J54" s="384"/>
      <c r="K54" s="384"/>
      <c r="L54" s="384"/>
      <c r="M54" s="384"/>
      <c r="N54" s="385"/>
      <c r="O54" s="387"/>
    </row>
    <row r="55" spans="1:16" ht="21" customHeight="1">
      <c r="B55" s="70"/>
      <c r="C55" s="70"/>
      <c r="D55" s="70"/>
      <c r="E55" s="70"/>
      <c r="F55" s="70"/>
      <c r="G55" s="70"/>
      <c r="H55" s="70"/>
      <c r="I55" s="70"/>
      <c r="J55" s="70"/>
      <c r="K55" s="70"/>
      <c r="L55" s="70"/>
      <c r="M55" s="70"/>
      <c r="N55" s="70"/>
    </row>
    <row r="56" spans="1:16" ht="21" customHeight="1" thickBot="1">
      <c r="A56" s="25" t="s">
        <v>123</v>
      </c>
      <c r="B56" s="70"/>
      <c r="C56" s="70"/>
      <c r="D56" s="70"/>
      <c r="E56" s="70"/>
      <c r="F56" s="70"/>
      <c r="G56" s="70"/>
      <c r="H56" s="70"/>
      <c r="I56" s="70"/>
      <c r="J56" s="70"/>
      <c r="K56" s="70"/>
      <c r="L56" s="70"/>
      <c r="M56" s="70"/>
      <c r="N56" s="70"/>
    </row>
    <row r="57" spans="1:16" ht="75" customHeight="1">
      <c r="A57" s="47" t="s">
        <v>96</v>
      </c>
      <c r="B57" s="390" t="str">
        <f>IF('別記様式４－３'!$X$3=1,'別記様式４－３'!H10,IF('別記様式４－３'!$V$3=1,'別記様式４－３'!H13,'別記様式４－３'!E13))</f>
        <v/>
      </c>
      <c r="C57" s="391"/>
      <c r="D57" s="51" t="s">
        <v>28</v>
      </c>
      <c r="E57" s="421" t="s">
        <v>136</v>
      </c>
      <c r="F57" s="421"/>
      <c r="G57" s="421"/>
      <c r="H57" s="421"/>
      <c r="I57" s="421"/>
      <c r="J57" s="421"/>
      <c r="K57" s="421"/>
      <c r="L57" s="421"/>
      <c r="M57" s="421"/>
      <c r="N57" s="422"/>
    </row>
    <row r="58" spans="1:16" ht="75" customHeight="1">
      <c r="A58" s="48" t="s">
        <v>93</v>
      </c>
      <c r="B58" s="402">
        <f>IF('別記様式４－３'!$V$3=1,'別記様式４－３'!H8,'別記様式４－３'!E8)</f>
        <v>0</v>
      </c>
      <c r="C58" s="403"/>
      <c r="D58" s="114" t="s">
        <v>28</v>
      </c>
      <c r="E58" s="406" t="s">
        <v>185</v>
      </c>
      <c r="F58" s="406"/>
      <c r="G58" s="406"/>
      <c r="H58" s="406"/>
      <c r="I58" s="406"/>
      <c r="J58" s="406"/>
      <c r="K58" s="406"/>
      <c r="L58" s="406"/>
      <c r="M58" s="406"/>
      <c r="N58" s="407"/>
    </row>
    <row r="59" spans="1:16" ht="41.25" customHeight="1">
      <c r="A59" s="48" t="s">
        <v>172</v>
      </c>
      <c r="B59" s="402" t="e">
        <f>ROUNDDOWN((B57-B58)*2/3,0)</f>
        <v>#VALUE!</v>
      </c>
      <c r="C59" s="403"/>
      <c r="D59" s="114" t="s">
        <v>28</v>
      </c>
      <c r="E59" s="408"/>
      <c r="F59" s="409"/>
      <c r="G59" s="409"/>
      <c r="H59" s="409"/>
      <c r="I59" s="409"/>
      <c r="J59" s="409"/>
      <c r="K59" s="409"/>
      <c r="L59" s="409"/>
      <c r="M59" s="409"/>
      <c r="N59" s="410"/>
    </row>
    <row r="60" spans="1:16" ht="41.25" customHeight="1">
      <c r="A60" s="48" t="s">
        <v>102</v>
      </c>
      <c r="B60" s="402" t="str">
        <f>IF('別記様式４－３'!$V$3=1,'別記様式４－３'!H10,"")</f>
        <v/>
      </c>
      <c r="C60" s="403"/>
      <c r="D60" s="114" t="s">
        <v>28</v>
      </c>
      <c r="E60" s="406" t="s">
        <v>149</v>
      </c>
      <c r="F60" s="406"/>
      <c r="G60" s="406"/>
      <c r="H60" s="406"/>
      <c r="I60" s="406"/>
      <c r="J60" s="406"/>
      <c r="K60" s="406"/>
      <c r="L60" s="406"/>
      <c r="M60" s="406"/>
      <c r="N60" s="407"/>
    </row>
    <row r="61" spans="1:16" ht="41.25" customHeight="1" thickBot="1">
      <c r="A61" s="50" t="s">
        <v>94</v>
      </c>
      <c r="B61" s="404"/>
      <c r="C61" s="405"/>
      <c r="D61" s="52" t="s">
        <v>28</v>
      </c>
      <c r="E61" s="397" t="s">
        <v>63</v>
      </c>
      <c r="F61" s="398"/>
      <c r="G61" s="398"/>
      <c r="H61" s="398"/>
      <c r="I61" s="398"/>
      <c r="J61" s="398"/>
      <c r="K61" s="398"/>
      <c r="L61" s="398"/>
      <c r="M61" s="398"/>
      <c r="N61" s="399"/>
    </row>
    <row r="62" spans="1:16" ht="57" customHeight="1" thickTop="1" thickBot="1">
      <c r="A62" s="49" t="s">
        <v>95</v>
      </c>
      <c r="B62" s="414">
        <f>'別記様式４－３'!E11</f>
        <v>0</v>
      </c>
      <c r="C62" s="415"/>
      <c r="D62" s="53" t="s">
        <v>28</v>
      </c>
      <c r="E62" s="400" t="s">
        <v>150</v>
      </c>
      <c r="F62" s="400"/>
      <c r="G62" s="400"/>
      <c r="H62" s="400"/>
      <c r="I62" s="400"/>
      <c r="J62" s="400"/>
      <c r="K62" s="400"/>
      <c r="L62" s="400"/>
      <c r="M62" s="400"/>
      <c r="N62" s="401"/>
    </row>
    <row r="63" spans="1:16" ht="20.100000000000001" customHeight="1">
      <c r="A63" s="110"/>
      <c r="N63" s="70"/>
    </row>
    <row r="64" spans="1:16" ht="20.100000000000001" customHeight="1" thickBot="1">
      <c r="A64" s="25" t="s">
        <v>124</v>
      </c>
      <c r="B64" s="7"/>
      <c r="C64" s="7"/>
      <c r="D64" s="7"/>
      <c r="E64" s="7"/>
      <c r="F64" s="7"/>
      <c r="G64" s="7"/>
      <c r="H64" s="7"/>
      <c r="I64" s="7"/>
      <c r="J64" s="7"/>
      <c r="K64" s="7"/>
      <c r="L64" s="7"/>
      <c r="M64" s="7"/>
      <c r="N64" s="70"/>
    </row>
    <row r="65" spans="1:14" ht="21" customHeight="1">
      <c r="A65" s="396" t="s">
        <v>64</v>
      </c>
      <c r="B65" s="42" t="s">
        <v>65</v>
      </c>
      <c r="C65" s="416"/>
      <c r="D65" s="416"/>
      <c r="E65" s="416"/>
      <c r="F65" s="416"/>
      <c r="G65" s="416"/>
      <c r="H65" s="416"/>
      <c r="I65" s="416"/>
      <c r="J65" s="416"/>
      <c r="K65" s="416"/>
      <c r="L65" s="416"/>
      <c r="M65" s="416"/>
      <c r="N65" s="417"/>
    </row>
    <row r="66" spans="1:14" ht="21" customHeight="1">
      <c r="A66" s="393"/>
      <c r="B66" s="134" t="s">
        <v>200</v>
      </c>
      <c r="C66" s="351"/>
      <c r="D66" s="351"/>
      <c r="E66" s="351"/>
      <c r="F66" s="351"/>
      <c r="G66" s="351"/>
      <c r="H66" s="388" t="s">
        <v>201</v>
      </c>
      <c r="I66" s="388"/>
      <c r="J66" s="351"/>
      <c r="K66" s="351"/>
      <c r="L66" s="351"/>
      <c r="M66" s="351"/>
      <c r="N66" s="389"/>
    </row>
    <row r="67" spans="1:14" ht="21" customHeight="1">
      <c r="A67" s="393" t="s">
        <v>66</v>
      </c>
      <c r="B67" s="43" t="s">
        <v>65</v>
      </c>
      <c r="C67" s="418"/>
      <c r="D67" s="418"/>
      <c r="E67" s="418"/>
      <c r="F67" s="418"/>
      <c r="G67" s="418"/>
      <c r="H67" s="418"/>
      <c r="I67" s="418"/>
      <c r="J67" s="418"/>
      <c r="K67" s="418"/>
      <c r="L67" s="418"/>
      <c r="M67" s="418"/>
      <c r="N67" s="419"/>
    </row>
    <row r="68" spans="1:14" ht="21" customHeight="1">
      <c r="A68" s="393"/>
      <c r="B68" s="413"/>
      <c r="C68" s="355"/>
      <c r="D68" s="355"/>
      <c r="E68" s="355"/>
      <c r="F68" s="355"/>
      <c r="G68" s="355"/>
      <c r="H68" s="355"/>
      <c r="I68" s="355"/>
      <c r="J68" s="355"/>
      <c r="K68" s="355"/>
      <c r="L68" s="355"/>
      <c r="M68" s="355"/>
      <c r="N68" s="360"/>
    </row>
    <row r="69" spans="1:14" ht="21" customHeight="1">
      <c r="A69" s="394" t="s">
        <v>67</v>
      </c>
      <c r="B69" s="115" t="s">
        <v>68</v>
      </c>
      <c r="C69" s="420"/>
      <c r="D69" s="420"/>
      <c r="E69" s="116"/>
      <c r="F69" s="40"/>
      <c r="G69" s="40"/>
      <c r="H69" s="116"/>
      <c r="I69" s="40"/>
      <c r="J69" s="116"/>
      <c r="K69" s="40"/>
      <c r="L69" s="116"/>
      <c r="M69" s="116"/>
      <c r="N69" s="41"/>
    </row>
    <row r="70" spans="1:14" ht="21" customHeight="1" thickBot="1">
      <c r="A70" s="395"/>
      <c r="B70" s="39" t="s">
        <v>67</v>
      </c>
      <c r="C70" s="411"/>
      <c r="D70" s="411"/>
      <c r="E70" s="411"/>
      <c r="F70" s="411"/>
      <c r="G70" s="411"/>
      <c r="H70" s="411"/>
      <c r="I70" s="411"/>
      <c r="J70" s="411"/>
      <c r="K70" s="411"/>
      <c r="L70" s="411"/>
      <c r="M70" s="411"/>
      <c r="N70" s="412"/>
    </row>
    <row r="71" spans="1:14" ht="20.100000000000001" customHeight="1">
      <c r="A71" s="392" t="s">
        <v>97</v>
      </c>
      <c r="B71" s="392"/>
      <c r="C71" s="392"/>
      <c r="D71" s="392"/>
      <c r="E71" s="392"/>
      <c r="F71" s="392"/>
      <c r="G71" s="392"/>
      <c r="H71" s="392"/>
      <c r="I71" s="392"/>
      <c r="J71" s="392"/>
      <c r="K71" s="392"/>
      <c r="L71" s="392"/>
      <c r="M71" s="392"/>
      <c r="N71" s="69"/>
    </row>
  </sheetData>
  <sheetProtection algorithmName="SHA-512" hashValue="TTEKWv+qOBjuQsxEcMag1Z4AcwVcGVERGeJgazWDAF0Xgy/fy/KJfwTI//yONiN2HvBpCzgpaDGUc2L9sSbFRw==" saltValue="Wlqx69TYD83K0sonoFsezg==" spinCount="100000" sheet="1" formatCells="0" formatColumns="0" formatRows="0" selectLockedCells="1"/>
  <mergeCells count="130">
    <mergeCell ref="O52:O54"/>
    <mergeCell ref="H66:I66"/>
    <mergeCell ref="J66:N66"/>
    <mergeCell ref="B57:C57"/>
    <mergeCell ref="A71:M71"/>
    <mergeCell ref="A67:A68"/>
    <mergeCell ref="A69:A70"/>
    <mergeCell ref="A65:A66"/>
    <mergeCell ref="E61:N61"/>
    <mergeCell ref="E62:N62"/>
    <mergeCell ref="B59:C59"/>
    <mergeCell ref="B60:C60"/>
    <mergeCell ref="B61:C61"/>
    <mergeCell ref="E58:N58"/>
    <mergeCell ref="E59:N59"/>
    <mergeCell ref="B58:C58"/>
    <mergeCell ref="C70:N70"/>
    <mergeCell ref="B68:N68"/>
    <mergeCell ref="B62:C62"/>
    <mergeCell ref="C65:N65"/>
    <mergeCell ref="C67:N67"/>
    <mergeCell ref="E60:N60"/>
    <mergeCell ref="C69:D69"/>
    <mergeCell ref="E57:N57"/>
    <mergeCell ref="C66:G66"/>
    <mergeCell ref="A25:A27"/>
    <mergeCell ref="B38:N38"/>
    <mergeCell ref="D30:E30"/>
    <mergeCell ref="B34:N34"/>
    <mergeCell ref="D32:E32"/>
    <mergeCell ref="E49:H49"/>
    <mergeCell ref="A43:A44"/>
    <mergeCell ref="E47:N47"/>
    <mergeCell ref="B39:N39"/>
    <mergeCell ref="K49:N49"/>
    <mergeCell ref="B47:C49"/>
    <mergeCell ref="B37:N37"/>
    <mergeCell ref="B41:N41"/>
    <mergeCell ref="I49:J49"/>
    <mergeCell ref="J31:N31"/>
    <mergeCell ref="B35:N35"/>
    <mergeCell ref="A28:A35"/>
    <mergeCell ref="B28:C28"/>
    <mergeCell ref="A45:A54"/>
    <mergeCell ref="D43:N43"/>
    <mergeCell ref="B44:C44"/>
    <mergeCell ref="D44:N44"/>
    <mergeCell ref="I50:N54"/>
    <mergeCell ref="B40:N40"/>
    <mergeCell ref="B43:C43"/>
    <mergeCell ref="D31:E31"/>
    <mergeCell ref="J29:N29"/>
    <mergeCell ref="G30:I30"/>
    <mergeCell ref="D29:E29"/>
    <mergeCell ref="G28:I28"/>
    <mergeCell ref="J28:N28"/>
    <mergeCell ref="B32:C32"/>
    <mergeCell ref="B29:C29"/>
    <mergeCell ref="G31:I31"/>
    <mergeCell ref="B31:C31"/>
    <mergeCell ref="B25:N27"/>
    <mergeCell ref="D28:F28"/>
    <mergeCell ref="B30:C30"/>
    <mergeCell ref="G29:I29"/>
    <mergeCell ref="B33:C33"/>
    <mergeCell ref="J33:N33"/>
    <mergeCell ref="D33:E33"/>
    <mergeCell ref="G33:I33"/>
    <mergeCell ref="G32:I32"/>
    <mergeCell ref="J30:N30"/>
    <mergeCell ref="J32:N32"/>
    <mergeCell ref="A1:N1"/>
    <mergeCell ref="B5:N5"/>
    <mergeCell ref="B7:N8"/>
    <mergeCell ref="B6:N6"/>
    <mergeCell ref="B3:N3"/>
    <mergeCell ref="B4:N4"/>
    <mergeCell ref="A7:A8"/>
    <mergeCell ref="M9:N9"/>
    <mergeCell ref="A19:A24"/>
    <mergeCell ref="B19:N24"/>
    <mergeCell ref="G11:J11"/>
    <mergeCell ref="K11:L11"/>
    <mergeCell ref="B13:D13"/>
    <mergeCell ref="E13:F13"/>
    <mergeCell ref="G13:J13"/>
    <mergeCell ref="K13:L13"/>
    <mergeCell ref="B15:D15"/>
    <mergeCell ref="E15:F15"/>
    <mergeCell ref="G15:J15"/>
    <mergeCell ref="K15:L15"/>
    <mergeCell ref="B16:D16"/>
    <mergeCell ref="E16:F16"/>
    <mergeCell ref="G16:J16"/>
    <mergeCell ref="K16:L16"/>
    <mergeCell ref="E54:H54"/>
    <mergeCell ref="E52:H52"/>
    <mergeCell ref="E53:H53"/>
    <mergeCell ref="E48:N48"/>
    <mergeCell ref="B50:C54"/>
    <mergeCell ref="B45:C45"/>
    <mergeCell ref="D45:N45"/>
    <mergeCell ref="B46:C46"/>
    <mergeCell ref="E51:H51"/>
    <mergeCell ref="D46:N46"/>
    <mergeCell ref="E50:H50"/>
    <mergeCell ref="B12:D12"/>
    <mergeCell ref="E12:F12"/>
    <mergeCell ref="G12:J12"/>
    <mergeCell ref="K12:L12"/>
    <mergeCell ref="B17:D17"/>
    <mergeCell ref="E17:F17"/>
    <mergeCell ref="G17:J17"/>
    <mergeCell ref="K17:L17"/>
    <mergeCell ref="A9:A18"/>
    <mergeCell ref="B9:D9"/>
    <mergeCell ref="E9:F9"/>
    <mergeCell ref="G9:J9"/>
    <mergeCell ref="K9:L9"/>
    <mergeCell ref="B10:D10"/>
    <mergeCell ref="E10:F10"/>
    <mergeCell ref="G10:J10"/>
    <mergeCell ref="K10:L10"/>
    <mergeCell ref="B18:H18"/>
    <mergeCell ref="B14:D14"/>
    <mergeCell ref="E14:F14"/>
    <mergeCell ref="G14:J14"/>
    <mergeCell ref="K14:L14"/>
    <mergeCell ref="B11:D11"/>
    <mergeCell ref="E11:F11"/>
  </mergeCells>
  <phoneticPr fontId="4"/>
  <conditionalFormatting sqref="B3:B7">
    <cfRule type="cellIs" dxfId="38" priority="21" stopIfTrue="1" operator="equal">
      <formula>""</formula>
    </cfRule>
  </conditionalFormatting>
  <conditionalFormatting sqref="B10 E10:G10 C15:G16 B15:B17 B19">
    <cfRule type="cellIs" dxfId="37" priority="3" stopIfTrue="1" operator="equal">
      <formula>""</formula>
    </cfRule>
  </conditionalFormatting>
  <conditionalFormatting sqref="B61">
    <cfRule type="cellIs" dxfId="36" priority="78" stopIfTrue="1" operator="equal">
      <formula>""</formula>
    </cfRule>
  </conditionalFormatting>
  <conditionalFormatting sqref="B59:C59">
    <cfRule type="expression" dxfId="35" priority="31" stopIfTrue="1">
      <formula>ISERROR(B59)</formula>
    </cfRule>
  </conditionalFormatting>
  <conditionalFormatting sqref="B62:C62">
    <cfRule type="expression" dxfId="34" priority="30" stopIfTrue="1">
      <formula>ISERROR($B$62)</formula>
    </cfRule>
  </conditionalFormatting>
  <conditionalFormatting sqref="C69">
    <cfRule type="cellIs" dxfId="33" priority="7" stopIfTrue="1" operator="equal">
      <formula>""</formula>
    </cfRule>
  </conditionalFormatting>
  <conditionalFormatting sqref="D43">
    <cfRule type="expression" dxfId="32" priority="47" stopIfTrue="1">
      <formula>B3=""</formula>
    </cfRule>
  </conditionalFormatting>
  <conditionalFormatting sqref="D45">
    <cfRule type="expression" dxfId="31" priority="46" stopIfTrue="1">
      <formula>$B$4=""</formula>
    </cfRule>
  </conditionalFormatting>
  <conditionalFormatting sqref="D50:D54">
    <cfRule type="expression" dxfId="30" priority="33" stopIfTrue="1">
      <formula>AND($D$50="",$D$51="",$D$52="",$D$53="",$D$54="")</formula>
    </cfRule>
  </conditionalFormatting>
  <conditionalFormatting sqref="D29:E33 J29:N33">
    <cfRule type="expression" dxfId="29" priority="71" stopIfTrue="1">
      <formula>D29=""</formula>
    </cfRule>
  </conditionalFormatting>
  <conditionalFormatting sqref="E49:H49">
    <cfRule type="expression" dxfId="28" priority="35" stopIfTrue="1">
      <formula>$E$49=""</formula>
    </cfRule>
  </conditionalFormatting>
  <conditionalFormatting sqref="E47:N49 K49 B25 B29:E33 J29:N33 N33 B35 B38:N41 D44:N44 D46 C65:C67 J66 B68 C70">
    <cfRule type="cellIs" dxfId="27" priority="64" stopIfTrue="1" operator="equal">
      <formula>""</formula>
    </cfRule>
  </conditionalFormatting>
  <conditionalFormatting sqref="J18 L18">
    <cfRule type="expression" dxfId="26" priority="4" stopIfTrue="1">
      <formula>J18=""</formula>
    </cfRule>
  </conditionalFormatting>
  <conditionalFormatting sqref="K10:K17 M10:M17 B11:G14">
    <cfRule type="cellIs" dxfId="25" priority="2" stopIfTrue="1" operator="equal">
      <formula>""</formula>
    </cfRule>
  </conditionalFormatting>
  <conditionalFormatting sqref="K49:N49">
    <cfRule type="expression" dxfId="24" priority="34" stopIfTrue="1">
      <formula>$K$49=""</formula>
    </cfRule>
  </conditionalFormatting>
  <conditionalFormatting sqref="O52:O54">
    <cfRule type="expression" dxfId="23" priority="1" stopIfTrue="1">
      <formula>COUNTA($D$50:$D$54)=1</formula>
    </cfRule>
  </conditionalFormatting>
  <dataValidations count="7">
    <dataValidation imeMode="off" allowBlank="1" showInputMessage="1" showErrorMessage="1" sqref="E47:N47 D29:E33 E49 I49 L18 J18" xr:uid="{00000000-0002-0000-0100-000000000000}"/>
    <dataValidation imeMode="fullKatakana" allowBlank="1" showInputMessage="1" showErrorMessage="1" sqref="C65:N65 C67:N67" xr:uid="{00000000-0002-0000-0100-000002000000}"/>
    <dataValidation imeMode="halfAlpha" allowBlank="1" showInputMessage="1" showErrorMessage="1" sqref="C70:N70" xr:uid="{00000000-0002-0000-0100-000003000000}"/>
    <dataValidation imeMode="hiragana" allowBlank="1" showInputMessage="1" showErrorMessage="1" sqref="B3:B6 C3:N4 B7:N8" xr:uid="{00000000-0002-0000-0100-000004000000}"/>
    <dataValidation type="list" allowBlank="1" showInputMessage="1" showErrorMessage="1" sqref="C69:D69" xr:uid="{00000000-0002-0000-0100-000008000000}">
      <formula1>"普通,当座,別段"</formula1>
    </dataValidation>
    <dataValidation type="list" allowBlank="1" showInputMessage="1" showErrorMessage="1" sqref="D50:D54" xr:uid="{DE49E861-81D4-463F-9B18-E56A7707B156}">
      <formula1>"○"</formula1>
    </dataValidation>
    <dataValidation imeMode="on" allowBlank="1" showInputMessage="1" showErrorMessage="1" sqref="F14:F16 E14:E17 G14:G17 K10:K17 B10:B17 E10:G13" xr:uid="{8D79D037-554A-4955-81AE-E21E5764B7B0}"/>
  </dataValidations>
  <pageMargins left="0.78740157480314965" right="0.39370078740157483" top="0.78740157480314965" bottom="0.59055118110236227" header="0.31496062992125984" footer="0.51181102362204722"/>
  <pageSetup paperSize="9" scale="88" fitToHeight="0" orientation="portrait" r:id="rId1"/>
  <headerFooter alignWithMargins="0">
    <oddHeader>&amp;L
別記様式４－２&amp;R&amp;"ＭＳ Ｐ明朝,標準"&amp;9令和6年度 地域の文化・芸術活動助成事業 研修プログラム 実績報告書</oddHeader>
  </headerFooter>
  <rowBreaks count="2" manualBreakCount="2">
    <brk id="35" max="13" man="1"/>
    <brk id="41"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45"/>
  <sheetViews>
    <sheetView view="pageBreakPreview" zoomScaleNormal="115" zoomScaleSheetLayoutView="100" workbookViewId="0">
      <selection activeCell="H8" sqref="H8:J8"/>
    </sheetView>
  </sheetViews>
  <sheetFormatPr defaultRowHeight="20.100000000000001" customHeight="1"/>
  <cols>
    <col min="1" max="1" width="2.5" customWidth="1"/>
    <col min="2" max="2" width="10.625" customWidth="1"/>
    <col min="3" max="3" width="5.625" customWidth="1"/>
    <col min="4" max="4" width="2.625" customWidth="1"/>
    <col min="5" max="5" width="8.625" customWidth="1"/>
    <col min="6" max="6" width="2.875" customWidth="1"/>
    <col min="7" max="7" width="2.375" customWidth="1"/>
    <col min="8" max="8" width="8.875" customWidth="1"/>
    <col min="9" max="9" width="2.875" customWidth="1"/>
    <col min="10" max="10" width="2.125" customWidth="1"/>
    <col min="11" max="11" width="9.125" customWidth="1"/>
    <col min="12" max="12" width="3.625" customWidth="1"/>
    <col min="13" max="13" width="2.875" customWidth="1"/>
    <col min="14" max="14" width="8.625" customWidth="1"/>
    <col min="15" max="15" width="3.625" customWidth="1"/>
    <col min="16" max="16" width="12.625" customWidth="1"/>
    <col min="17" max="17" width="6.25" customWidth="1"/>
    <col min="18" max="18" width="28" style="20" customWidth="1"/>
    <col min="19" max="19" width="4.625" customWidth="1"/>
    <col min="20" max="20" width="4.125" style="10" customWidth="1"/>
    <col min="21" max="21" width="6.875" style="10" customWidth="1"/>
    <col min="22" max="22" width="7.375" style="10" customWidth="1"/>
    <col min="23" max="23" width="5.875" style="10" customWidth="1"/>
    <col min="24" max="24" width="6.75" style="10" customWidth="1"/>
    <col min="25" max="25" width="4.25" style="20" customWidth="1"/>
    <col min="26" max="26" width="12.25" style="34" customWidth="1"/>
  </cols>
  <sheetData>
    <row r="1" spans="1:26" ht="28.5" customHeight="1">
      <c r="D1" s="2"/>
      <c r="E1" s="2"/>
      <c r="N1" s="30"/>
      <c r="P1" s="30"/>
      <c r="Q1" s="67"/>
      <c r="R1" s="67"/>
      <c r="S1" s="67"/>
      <c r="T1" s="423" t="s">
        <v>43</v>
      </c>
      <c r="U1" s="424"/>
      <c r="V1" s="424"/>
      <c r="W1" s="424"/>
      <c r="X1" s="425"/>
      <c r="Y1" s="23"/>
      <c r="Z1" s="105" t="e">
        <f>($E$13-$E$8)*2/3</f>
        <v>#VALUE!</v>
      </c>
    </row>
    <row r="2" spans="1:26" ht="20.100000000000001" customHeight="1">
      <c r="A2" s="546" t="s">
        <v>177</v>
      </c>
      <c r="B2" s="546"/>
      <c r="C2" s="546"/>
      <c r="D2" s="546"/>
      <c r="E2" s="546"/>
      <c r="F2" s="546"/>
      <c r="G2" s="546"/>
      <c r="H2" s="546"/>
      <c r="I2" s="546"/>
      <c r="J2" s="546"/>
      <c r="K2" s="546"/>
      <c r="L2" s="546"/>
      <c r="M2" s="546"/>
      <c r="N2" s="546"/>
      <c r="O2" s="546"/>
      <c r="P2" s="546"/>
      <c r="Q2" s="546"/>
      <c r="R2" s="23"/>
      <c r="S2" s="521"/>
      <c r="T2" s="32" t="s">
        <v>44</v>
      </c>
      <c r="U2" s="32" t="s">
        <v>45</v>
      </c>
      <c r="V2" s="32" t="s">
        <v>46</v>
      </c>
      <c r="W2" s="32" t="s">
        <v>47</v>
      </c>
      <c r="X2" s="32" t="s">
        <v>48</v>
      </c>
      <c r="Y2" s="23"/>
      <c r="Z2" s="62">
        <v>2000000</v>
      </c>
    </row>
    <row r="3" spans="1:26" ht="20.100000000000001" customHeight="1">
      <c r="C3" s="3"/>
      <c r="D3" s="3"/>
      <c r="E3" s="3"/>
      <c r="R3" s="23"/>
      <c r="S3" s="522"/>
      <c r="T3" s="33" t="str">
        <f>IF('別記様式４－２'!$D$50="○",1,"")</f>
        <v/>
      </c>
      <c r="U3" s="33" t="str">
        <f>IF('別記様式４－２'!$D$51="○",1,"")</f>
        <v/>
      </c>
      <c r="V3" s="33" t="str">
        <f>IF('別記様式４－２'!$D$52="○",1,"")</f>
        <v/>
      </c>
      <c r="W3" s="33" t="str">
        <f>IF('別記様式４－２'!$D$53="○",1,"")</f>
        <v/>
      </c>
      <c r="X3" s="33" t="str">
        <f>IF('別記様式４－２'!$D$54="○",1,"")</f>
        <v/>
      </c>
      <c r="Y3" s="23"/>
      <c r="Z3" s="62" t="e">
        <f>E13-E8-E9</f>
        <v>#VALUE!</v>
      </c>
    </row>
    <row r="4" spans="1:26" ht="20.100000000000001" customHeight="1">
      <c r="A4" s="426" t="s">
        <v>69</v>
      </c>
      <c r="B4" s="426"/>
      <c r="C4" s="426"/>
      <c r="D4" s="426"/>
      <c r="E4" s="426"/>
      <c r="F4" s="426"/>
      <c r="G4" s="426"/>
      <c r="H4" s="426"/>
      <c r="I4" s="426"/>
      <c r="J4" s="426"/>
      <c r="K4" s="426"/>
      <c r="L4" s="426"/>
      <c r="M4" s="426"/>
      <c r="N4" s="426"/>
      <c r="O4" s="426"/>
      <c r="P4" s="426"/>
      <c r="Q4" s="426"/>
      <c r="R4" s="23"/>
      <c r="S4" s="34"/>
      <c r="T4" s="31"/>
      <c r="U4" s="31"/>
      <c r="V4" s="31"/>
      <c r="W4" s="31"/>
      <c r="X4" s="31"/>
      <c r="Y4" s="23"/>
      <c r="Z4" s="62" t="e">
        <f>MIN($Z$1,$Z$2,$Z$3,'別記様式４－２'!$B$61)</f>
        <v>#VALUE!</v>
      </c>
    </row>
    <row r="5" spans="1:26" s="4" customFormat="1" ht="65.099999999999994" customHeight="1" thickBot="1">
      <c r="B5" s="472" t="s">
        <v>137</v>
      </c>
      <c r="C5" s="472"/>
      <c r="D5" s="472"/>
      <c r="E5" s="472"/>
      <c r="F5" s="472"/>
      <c r="G5" s="472"/>
      <c r="H5" s="472"/>
      <c r="I5" s="472"/>
      <c r="J5" s="472"/>
      <c r="K5" s="472"/>
      <c r="L5" s="472"/>
      <c r="M5" s="472"/>
      <c r="N5" s="472"/>
      <c r="O5" s="472"/>
      <c r="P5" s="472"/>
      <c r="Q5" s="472"/>
      <c r="R5" s="24"/>
      <c r="U5" s="12"/>
      <c r="V5" s="12"/>
      <c r="W5" s="12"/>
      <c r="X5" s="12"/>
      <c r="Y5" s="21"/>
      <c r="Z5" s="24"/>
    </row>
    <row r="6" spans="1:26" ht="30" customHeight="1" thickTop="1">
      <c r="B6" s="523" t="s">
        <v>10</v>
      </c>
      <c r="C6" s="524"/>
      <c r="D6" s="525"/>
      <c r="E6" s="529" t="s">
        <v>11</v>
      </c>
      <c r="F6" s="524"/>
      <c r="G6" s="524"/>
      <c r="H6" s="524"/>
      <c r="I6" s="524"/>
      <c r="J6" s="530"/>
      <c r="K6" s="531" t="s">
        <v>12</v>
      </c>
      <c r="L6" s="532"/>
      <c r="M6" s="532"/>
      <c r="N6" s="532"/>
      <c r="O6" s="532"/>
      <c r="P6" s="532"/>
      <c r="Q6" s="533"/>
      <c r="Z6" s="62" t="e">
        <f>($D$25-$H$8)*2/3</f>
        <v>#VALUE!</v>
      </c>
    </row>
    <row r="7" spans="1:26" ht="54.95" customHeight="1" thickBot="1">
      <c r="B7" s="526"/>
      <c r="C7" s="527"/>
      <c r="D7" s="528"/>
      <c r="E7" s="537" t="s">
        <v>23</v>
      </c>
      <c r="F7" s="538"/>
      <c r="G7" s="538"/>
      <c r="H7" s="538" t="s">
        <v>24</v>
      </c>
      <c r="I7" s="538"/>
      <c r="J7" s="539"/>
      <c r="K7" s="534"/>
      <c r="L7" s="535"/>
      <c r="M7" s="535"/>
      <c r="N7" s="535"/>
      <c r="O7" s="535"/>
      <c r="P7" s="535"/>
      <c r="Q7" s="536"/>
      <c r="R7" s="169" t="s">
        <v>208</v>
      </c>
      <c r="U7" s="11"/>
      <c r="V7" s="11"/>
      <c r="W7" s="11"/>
      <c r="X7" s="11"/>
      <c r="Z7" s="62">
        <v>2000000</v>
      </c>
    </row>
    <row r="8" spans="1:26" ht="75" customHeight="1">
      <c r="B8" s="540" t="s">
        <v>179</v>
      </c>
      <c r="C8" s="541"/>
      <c r="D8" s="542"/>
      <c r="E8" s="543"/>
      <c r="F8" s="544"/>
      <c r="G8" s="544"/>
      <c r="H8" s="544"/>
      <c r="I8" s="544"/>
      <c r="J8" s="545"/>
      <c r="K8" s="433" t="s">
        <v>178</v>
      </c>
      <c r="L8" s="434"/>
      <c r="M8" s="434"/>
      <c r="N8" s="434"/>
      <c r="O8" s="434"/>
      <c r="P8" s="434"/>
      <c r="Q8" s="435"/>
      <c r="R8" s="120" t="s">
        <v>127</v>
      </c>
      <c r="T8" s="11"/>
      <c r="U8" s="11"/>
      <c r="V8" s="11"/>
      <c r="W8" s="11"/>
      <c r="X8" s="11"/>
      <c r="Z8" s="62" t="e">
        <f>MIN($Z$6,$Z$7,$H$10,'別記様式４－２'!$B$61)</f>
        <v>#VALUE!</v>
      </c>
    </row>
    <row r="9" spans="1:26" ht="75" customHeight="1">
      <c r="B9" s="547" t="s">
        <v>31</v>
      </c>
      <c r="C9" s="548"/>
      <c r="D9" s="549"/>
      <c r="E9" s="550"/>
      <c r="F9" s="551"/>
      <c r="G9" s="551"/>
      <c r="H9" s="552"/>
      <c r="I9" s="553"/>
      <c r="J9" s="554"/>
      <c r="K9" s="430" t="s">
        <v>138</v>
      </c>
      <c r="L9" s="431"/>
      <c r="M9" s="431"/>
      <c r="N9" s="431"/>
      <c r="O9" s="431"/>
      <c r="P9" s="431"/>
      <c r="Q9" s="432"/>
      <c r="R9" s="120" t="s">
        <v>130</v>
      </c>
      <c r="T9" s="11"/>
      <c r="U9" s="11"/>
      <c r="V9" s="11"/>
      <c r="W9" s="11"/>
      <c r="X9" s="11"/>
      <c r="Z9" s="62"/>
    </row>
    <row r="10" spans="1:26" ht="75" customHeight="1">
      <c r="B10" s="547" t="s">
        <v>30</v>
      </c>
      <c r="C10" s="548"/>
      <c r="D10" s="549"/>
      <c r="E10" s="555"/>
      <c r="F10" s="556"/>
      <c r="G10" s="556"/>
      <c r="H10" s="557" t="str">
        <f>IF(OR($V$3=1,$X$3=1),D28,"")</f>
        <v/>
      </c>
      <c r="I10" s="558"/>
      <c r="J10" s="559"/>
      <c r="K10" s="430" t="s">
        <v>139</v>
      </c>
      <c r="L10" s="431"/>
      <c r="M10" s="431"/>
      <c r="N10" s="431"/>
      <c r="O10" s="431"/>
      <c r="P10" s="431"/>
      <c r="Q10" s="432"/>
      <c r="R10" s="120" t="s">
        <v>49</v>
      </c>
      <c r="T10" s="11"/>
      <c r="U10" s="11"/>
      <c r="V10" s="11"/>
      <c r="W10" s="11"/>
      <c r="X10" s="11"/>
      <c r="Z10" s="62">
        <f>($D$28-$E$8)*2/3</f>
        <v>0</v>
      </c>
    </row>
    <row r="11" spans="1:26" ht="75" customHeight="1">
      <c r="B11" s="547" t="s">
        <v>25</v>
      </c>
      <c r="C11" s="548"/>
      <c r="D11" s="549"/>
      <c r="E11" s="560">
        <f>ROUNDDOWN(IF(OR($T$3=1,$U$3=1,$W$3=1),+Z4,IF($V$3=1,+Z8,Z12)),-3)</f>
        <v>0</v>
      </c>
      <c r="F11" s="561"/>
      <c r="G11" s="561"/>
      <c r="H11" s="556"/>
      <c r="I11" s="556"/>
      <c r="J11" s="562"/>
      <c r="K11" s="427" t="s">
        <v>151</v>
      </c>
      <c r="L11" s="428"/>
      <c r="M11" s="428"/>
      <c r="N11" s="428"/>
      <c r="O11" s="428"/>
      <c r="P11" s="428"/>
      <c r="Q11" s="429"/>
      <c r="R11" s="120" t="s">
        <v>196</v>
      </c>
      <c r="T11" s="11"/>
      <c r="U11" s="11"/>
      <c r="V11" s="11"/>
      <c r="W11" s="11"/>
      <c r="X11" s="11"/>
      <c r="Z11" s="62">
        <v>2000000</v>
      </c>
    </row>
    <row r="12" spans="1:26" ht="75" customHeight="1" thickBot="1">
      <c r="B12" s="508" t="s">
        <v>26</v>
      </c>
      <c r="C12" s="509"/>
      <c r="D12" s="510"/>
      <c r="E12" s="511" t="str">
        <f>IF(ISERROR(+E13-E11-E8-E9)=TRUE,"",(+E13-E11-E8-E9))</f>
        <v/>
      </c>
      <c r="F12" s="512"/>
      <c r="G12" s="512"/>
      <c r="H12" s="513"/>
      <c r="I12" s="513"/>
      <c r="J12" s="514"/>
      <c r="K12" s="447"/>
      <c r="L12" s="448"/>
      <c r="M12" s="448"/>
      <c r="N12" s="448"/>
      <c r="O12" s="448"/>
      <c r="P12" s="448"/>
      <c r="Q12" s="449"/>
      <c r="R12" s="104" t="s">
        <v>131</v>
      </c>
      <c r="Z12" s="62">
        <f>MIN($Z$10,$Z$11,$H$10,'別記様式４－２'!$B$61)</f>
        <v>0</v>
      </c>
    </row>
    <row r="13" spans="1:26" ht="106.5" customHeight="1" thickTop="1" thickBot="1">
      <c r="B13" s="515" t="s">
        <v>27</v>
      </c>
      <c r="C13" s="516"/>
      <c r="D13" s="517"/>
      <c r="E13" s="518" t="str">
        <f>IF(OR($V$3=1,$X$3=1),+D28,+D25)</f>
        <v/>
      </c>
      <c r="F13" s="519"/>
      <c r="G13" s="519"/>
      <c r="H13" s="519" t="str">
        <f>IF(OR($V$3=1,$X$3=1),+D25,IF(AND(H8="",H9="",H10="",H12=""),"",SUM(H8:H12)))</f>
        <v/>
      </c>
      <c r="I13" s="519"/>
      <c r="J13" s="520"/>
      <c r="K13" s="444" t="s">
        <v>32</v>
      </c>
      <c r="L13" s="445"/>
      <c r="M13" s="445"/>
      <c r="N13" s="445"/>
      <c r="O13" s="445"/>
      <c r="P13" s="445"/>
      <c r="Q13" s="446"/>
      <c r="R13" s="120" t="s">
        <v>49</v>
      </c>
    </row>
    <row r="14" spans="1:26" ht="20.100000000000001" customHeight="1" thickTop="1">
      <c r="B14" s="464" t="s">
        <v>13</v>
      </c>
      <c r="C14" s="464"/>
      <c r="D14" s="464"/>
      <c r="E14" s="464"/>
      <c r="F14" s="464"/>
      <c r="G14" s="464"/>
      <c r="H14" s="464"/>
      <c r="I14" s="464"/>
      <c r="J14" s="464"/>
      <c r="K14" s="464"/>
      <c r="L14" s="464"/>
      <c r="M14" s="464"/>
      <c r="N14" s="464"/>
      <c r="O14" s="464"/>
      <c r="P14" s="464"/>
      <c r="Q14" s="464"/>
    </row>
    <row r="15" spans="1:26" ht="20.100000000000001" customHeight="1">
      <c r="B15" s="468" t="s">
        <v>14</v>
      </c>
      <c r="C15" s="468"/>
      <c r="D15" s="468"/>
      <c r="E15" s="468"/>
      <c r="F15" s="468"/>
      <c r="G15" s="468"/>
      <c r="H15" s="468"/>
      <c r="I15" s="468"/>
      <c r="J15" s="468"/>
      <c r="K15" s="468"/>
      <c r="L15" s="468"/>
      <c r="M15" s="468"/>
      <c r="N15" s="468"/>
      <c r="O15" s="468"/>
      <c r="P15" s="468"/>
      <c r="Q15" s="468"/>
    </row>
    <row r="16" spans="1:26" ht="20.100000000000001" customHeight="1">
      <c r="B16" s="3"/>
      <c r="C16" s="3"/>
      <c r="D16" s="3"/>
      <c r="E16" s="3"/>
      <c r="F16" s="3"/>
      <c r="G16" s="3"/>
      <c r="H16" s="3"/>
      <c r="I16" s="3"/>
      <c r="J16" s="3"/>
      <c r="K16" s="3"/>
      <c r="L16" s="3"/>
      <c r="M16" s="3"/>
      <c r="N16" s="3"/>
      <c r="O16" s="3"/>
      <c r="P16" s="3"/>
      <c r="Q16" s="3"/>
    </row>
    <row r="17" spans="1:25" ht="20.100000000000001" customHeight="1">
      <c r="A17" s="426"/>
      <c r="B17" s="426"/>
      <c r="C17" s="426"/>
      <c r="D17" s="426"/>
      <c r="E17" s="426"/>
      <c r="F17" s="426"/>
      <c r="G17" s="426"/>
      <c r="H17" s="426"/>
      <c r="I17" s="426"/>
      <c r="J17" s="426"/>
      <c r="K17" s="426"/>
      <c r="L17" s="426"/>
      <c r="M17" s="426"/>
      <c r="N17" s="426"/>
      <c r="O17" s="426"/>
      <c r="P17" s="426"/>
      <c r="Q17" s="426"/>
      <c r="R17" s="22"/>
    </row>
    <row r="18" spans="1:25" ht="20.100000000000001" customHeight="1">
      <c r="A18" s="426" t="s">
        <v>70</v>
      </c>
      <c r="B18" s="426"/>
      <c r="C18" s="426"/>
      <c r="D18" s="426"/>
      <c r="E18" s="426"/>
      <c r="F18" s="426"/>
      <c r="G18" s="426"/>
      <c r="H18" s="426"/>
      <c r="I18" s="426"/>
      <c r="J18" s="426"/>
      <c r="K18" s="426"/>
      <c r="L18" s="426"/>
      <c r="M18" s="426"/>
      <c r="N18" s="426"/>
      <c r="O18" s="426"/>
      <c r="P18" s="426"/>
      <c r="Q18" s="426"/>
      <c r="R18" s="22"/>
    </row>
    <row r="19" spans="1:25" ht="50.1" customHeight="1" thickBot="1">
      <c r="B19" s="472" t="s">
        <v>140</v>
      </c>
      <c r="C19" s="472"/>
      <c r="D19" s="472"/>
      <c r="E19" s="472"/>
      <c r="F19" s="472"/>
      <c r="G19" s="472"/>
      <c r="H19" s="472"/>
      <c r="I19" s="472"/>
      <c r="J19" s="472"/>
      <c r="K19" s="472"/>
      <c r="L19" s="472"/>
      <c r="M19" s="472"/>
      <c r="N19" s="472"/>
      <c r="O19" s="472"/>
      <c r="P19" s="472"/>
      <c r="Q19" s="472"/>
      <c r="R19" s="23"/>
      <c r="S19" s="34"/>
    </row>
    <row r="20" spans="1:25" ht="30" customHeight="1" thickTop="1" thickBot="1">
      <c r="B20" s="453" t="s">
        <v>10</v>
      </c>
      <c r="C20" s="454"/>
      <c r="D20" s="454" t="s">
        <v>15</v>
      </c>
      <c r="E20" s="454"/>
      <c r="F20" s="454"/>
      <c r="G20" s="454"/>
      <c r="H20" s="482" t="s">
        <v>148</v>
      </c>
      <c r="I20" s="483"/>
      <c r="J20" s="483"/>
      <c r="K20" s="479" t="s">
        <v>71</v>
      </c>
      <c r="L20" s="480"/>
      <c r="M20" s="480"/>
      <c r="N20" s="480"/>
      <c r="O20" s="480"/>
      <c r="P20" s="480"/>
      <c r="Q20" s="481"/>
    </row>
    <row r="21" spans="1:25" ht="57" customHeight="1">
      <c r="B21" s="473" t="s">
        <v>180</v>
      </c>
      <c r="C21" s="474"/>
      <c r="D21" s="475"/>
      <c r="E21" s="475"/>
      <c r="F21" s="475"/>
      <c r="G21" s="475"/>
      <c r="H21" s="476"/>
      <c r="I21" s="477"/>
      <c r="J21" s="478"/>
      <c r="K21" s="439"/>
      <c r="L21" s="440"/>
      <c r="M21" s="440"/>
      <c r="N21" s="440"/>
      <c r="O21" s="440"/>
      <c r="P21" s="440"/>
      <c r="Q21" s="441"/>
      <c r="U21" s="31">
        <f>'別記様式４－４'!$E22</f>
        <v>0</v>
      </c>
    </row>
    <row r="22" spans="1:25" ht="57" customHeight="1">
      <c r="B22" s="491" t="s">
        <v>181</v>
      </c>
      <c r="C22" s="492"/>
      <c r="D22" s="493"/>
      <c r="E22" s="493"/>
      <c r="F22" s="493"/>
      <c r="G22" s="493"/>
      <c r="H22" s="494"/>
      <c r="I22" s="495"/>
      <c r="J22" s="496"/>
      <c r="K22" s="436"/>
      <c r="L22" s="437"/>
      <c r="M22" s="437"/>
      <c r="N22" s="437"/>
      <c r="O22" s="437"/>
      <c r="P22" s="437"/>
      <c r="Q22" s="438"/>
      <c r="U22" s="31">
        <f>'別記様式４－４'!$H22</f>
        <v>0</v>
      </c>
    </row>
    <row r="23" spans="1:25" ht="57" customHeight="1">
      <c r="B23" s="491" t="s">
        <v>16</v>
      </c>
      <c r="C23" s="492"/>
      <c r="D23" s="493"/>
      <c r="E23" s="493"/>
      <c r="F23" s="493"/>
      <c r="G23" s="493"/>
      <c r="H23" s="494"/>
      <c r="I23" s="495"/>
      <c r="J23" s="496"/>
      <c r="K23" s="436"/>
      <c r="L23" s="437"/>
      <c r="M23" s="437"/>
      <c r="N23" s="437"/>
      <c r="O23" s="437"/>
      <c r="P23" s="437"/>
      <c r="Q23" s="438"/>
      <c r="U23" s="31">
        <f>'別記様式４－４'!$I22</f>
        <v>0</v>
      </c>
    </row>
    <row r="24" spans="1:25" ht="57" customHeight="1" thickBot="1">
      <c r="B24" s="497" t="s">
        <v>81</v>
      </c>
      <c r="C24" s="498"/>
      <c r="D24" s="493"/>
      <c r="E24" s="493"/>
      <c r="F24" s="493"/>
      <c r="G24" s="493"/>
      <c r="H24" s="494"/>
      <c r="I24" s="495"/>
      <c r="J24" s="495"/>
      <c r="K24" s="436"/>
      <c r="L24" s="437"/>
      <c r="M24" s="437"/>
      <c r="N24" s="437"/>
      <c r="O24" s="437"/>
      <c r="P24" s="437"/>
      <c r="Q24" s="438"/>
      <c r="U24" s="31">
        <f>'別記様式４－４'!$K22</f>
        <v>0</v>
      </c>
    </row>
    <row r="25" spans="1:25" ht="67.5" customHeight="1" thickTop="1" thickBot="1">
      <c r="B25" s="442" t="s">
        <v>33</v>
      </c>
      <c r="C25" s="443"/>
      <c r="D25" s="465" t="str">
        <f>IF(AND(D21="",D22="",D23="",D24=""),"",SUM(D21:D24))</f>
        <v/>
      </c>
      <c r="E25" s="466"/>
      <c r="F25" s="466"/>
      <c r="G25" s="467"/>
      <c r="H25" s="499" t="str">
        <f>IF(AND(H21="",H22="",H23="",H24=""),"",SUM(H21:H24))</f>
        <v/>
      </c>
      <c r="I25" s="500"/>
      <c r="J25" s="501"/>
      <c r="K25" s="502" t="s">
        <v>72</v>
      </c>
      <c r="L25" s="503"/>
      <c r="M25" s="503"/>
      <c r="N25" s="503"/>
      <c r="O25" s="503"/>
      <c r="P25" s="503"/>
      <c r="Q25" s="504"/>
      <c r="R25" s="121" t="s">
        <v>128</v>
      </c>
      <c r="U25" s="31">
        <f>'別記様式４－４'!$L23</f>
        <v>0</v>
      </c>
    </row>
    <row r="26" spans="1:25" ht="20.100000000000001" customHeight="1" thickTop="1">
      <c r="C26" s="1"/>
      <c r="D26" s="1"/>
      <c r="E26" s="1"/>
    </row>
    <row r="27" spans="1:25" ht="20.100000000000001" customHeight="1" thickBot="1">
      <c r="B27" s="505" t="s">
        <v>141</v>
      </c>
      <c r="C27" s="505"/>
      <c r="D27" s="505"/>
      <c r="E27" s="505"/>
      <c r="F27" s="505"/>
      <c r="G27" s="505"/>
      <c r="H27" s="505"/>
      <c r="I27" s="505"/>
      <c r="J27" s="505"/>
      <c r="K27" s="505"/>
      <c r="L27" s="505"/>
      <c r="M27" s="505"/>
      <c r="N27" s="505"/>
      <c r="O27" s="505"/>
      <c r="P27" s="505"/>
      <c r="Q27" s="505"/>
    </row>
    <row r="28" spans="1:25" ht="57.75" customHeight="1" thickTop="1" thickBot="1">
      <c r="B28" s="469" t="s">
        <v>34</v>
      </c>
      <c r="C28" s="470"/>
      <c r="D28" s="471"/>
      <c r="E28" s="471"/>
      <c r="F28" s="471"/>
      <c r="G28" s="471"/>
      <c r="H28" s="471"/>
      <c r="I28" s="471"/>
      <c r="J28" s="471"/>
      <c r="K28" s="450" t="s">
        <v>142</v>
      </c>
      <c r="L28" s="451"/>
      <c r="M28" s="451"/>
      <c r="N28" s="451"/>
      <c r="O28" s="451"/>
      <c r="P28" s="451"/>
      <c r="Q28" s="452"/>
      <c r="R28" s="101" t="s">
        <v>132</v>
      </c>
    </row>
    <row r="29" spans="1:25" ht="20.100000000000001" customHeight="1" thickTop="1">
      <c r="B29" s="464" t="s">
        <v>17</v>
      </c>
      <c r="C29" s="464"/>
      <c r="D29" s="464"/>
      <c r="E29" s="464"/>
      <c r="F29" s="464"/>
      <c r="G29" s="464"/>
      <c r="H29" s="464"/>
      <c r="I29" s="464"/>
      <c r="J29" s="464"/>
      <c r="K29" s="464"/>
      <c r="L29" s="464"/>
      <c r="M29" s="464"/>
      <c r="N29" s="464"/>
      <c r="O29" s="464"/>
      <c r="P29" s="464"/>
      <c r="Q29" s="464"/>
    </row>
    <row r="30" spans="1:25" ht="15.75" customHeight="1">
      <c r="B30" s="3"/>
      <c r="C30" s="3"/>
      <c r="D30" s="3"/>
      <c r="E30" s="3"/>
      <c r="F30" s="3"/>
      <c r="G30" s="3"/>
      <c r="H30" s="3"/>
      <c r="I30" s="3"/>
      <c r="J30" s="3"/>
      <c r="K30" s="3"/>
      <c r="L30" s="3"/>
      <c r="M30" s="3"/>
      <c r="N30" s="3"/>
      <c r="O30" s="3"/>
      <c r="P30" s="3"/>
      <c r="Q30" s="3"/>
    </row>
    <row r="31" spans="1:25" ht="20.100000000000001" customHeight="1">
      <c r="A31" s="426" t="s">
        <v>161</v>
      </c>
      <c r="B31" s="426"/>
      <c r="C31" s="426"/>
      <c r="D31" s="426"/>
      <c r="E31" s="426"/>
      <c r="F31" s="426"/>
      <c r="G31" s="426"/>
      <c r="H31" s="426"/>
      <c r="I31" s="426"/>
      <c r="J31" s="426"/>
      <c r="K31" s="426"/>
      <c r="L31" s="426"/>
      <c r="M31" s="426"/>
      <c r="N31" s="426"/>
      <c r="O31" s="426"/>
      <c r="P31" s="426"/>
      <c r="Q31" s="426"/>
      <c r="R31"/>
      <c r="T31"/>
      <c r="U31"/>
      <c r="V31"/>
      <c r="W31"/>
      <c r="X31"/>
      <c r="Y31"/>
    </row>
    <row r="32" spans="1:25" ht="20.100000000000001" customHeight="1">
      <c r="B32" s="490" t="s">
        <v>182</v>
      </c>
      <c r="C32" s="490"/>
      <c r="D32" s="490"/>
      <c r="E32" s="490"/>
      <c r="F32" s="490"/>
      <c r="G32" s="490"/>
      <c r="H32" s="490"/>
      <c r="I32" s="490"/>
      <c r="J32" s="490"/>
      <c r="K32" s="490"/>
      <c r="L32" s="490"/>
      <c r="M32" s="490"/>
      <c r="N32" s="490"/>
      <c r="O32" s="490"/>
      <c r="P32" s="490"/>
      <c r="Q32" s="490"/>
      <c r="R32"/>
      <c r="T32"/>
      <c r="U32"/>
      <c r="V32"/>
      <c r="W32"/>
      <c r="X32"/>
      <c r="Y32"/>
    </row>
    <row r="33" spans="1:25" ht="20.100000000000001" customHeight="1" thickBot="1">
      <c r="A33" s="468" t="s">
        <v>183</v>
      </c>
      <c r="B33" s="468"/>
      <c r="C33" s="468"/>
      <c r="D33" s="468"/>
      <c r="E33" s="468"/>
      <c r="F33" s="468"/>
      <c r="G33" s="468"/>
      <c r="H33" s="468"/>
      <c r="I33" s="468"/>
      <c r="J33" s="468"/>
      <c r="K33" s="468"/>
      <c r="L33" s="468"/>
      <c r="M33" s="468"/>
      <c r="N33" s="468"/>
      <c r="O33" s="468"/>
      <c r="P33" s="468"/>
      <c r="Q33" s="468"/>
      <c r="R33"/>
      <c r="T33"/>
      <c r="U33"/>
      <c r="V33"/>
      <c r="W33"/>
      <c r="X33"/>
      <c r="Y33"/>
    </row>
    <row r="34" spans="1:25" ht="20.100000000000001" customHeight="1" thickBot="1">
      <c r="A34" s="3"/>
      <c r="B34" s="455" t="s">
        <v>51</v>
      </c>
      <c r="C34" s="456"/>
      <c r="D34" s="506"/>
      <c r="E34" s="507"/>
      <c r="F34" s="71" t="s">
        <v>28</v>
      </c>
      <c r="G34" s="3"/>
      <c r="H34" s="3"/>
      <c r="I34" s="3"/>
      <c r="J34" s="3"/>
      <c r="K34" s="3"/>
      <c r="L34" s="3"/>
      <c r="M34" s="3"/>
      <c r="N34" s="3"/>
      <c r="O34" s="3"/>
      <c r="P34" s="3"/>
      <c r="Q34" s="3"/>
      <c r="R34"/>
      <c r="T34"/>
      <c r="U34"/>
      <c r="V34"/>
      <c r="W34"/>
      <c r="X34"/>
      <c r="Y34"/>
    </row>
    <row r="35" spans="1:25" ht="45.75" customHeight="1" thickBot="1">
      <c r="A35" s="3"/>
      <c r="B35" s="459" t="s">
        <v>73</v>
      </c>
      <c r="C35" s="460"/>
      <c r="D35" s="461"/>
      <c r="E35" s="462"/>
      <c r="F35" s="462"/>
      <c r="G35" s="462"/>
      <c r="H35" s="462"/>
      <c r="I35" s="462"/>
      <c r="J35" s="462"/>
      <c r="K35" s="462"/>
      <c r="L35" s="462"/>
      <c r="M35" s="462"/>
      <c r="N35" s="462"/>
      <c r="O35" s="462"/>
      <c r="P35" s="462"/>
      <c r="Q35" s="463"/>
      <c r="R35"/>
      <c r="T35"/>
      <c r="U35"/>
      <c r="V35"/>
      <c r="W35"/>
      <c r="X35"/>
      <c r="Y35"/>
    </row>
    <row r="36" spans="1:25" ht="14.25" customHeight="1">
      <c r="C36" s="1"/>
      <c r="D36" s="1"/>
      <c r="E36" s="1"/>
      <c r="R36"/>
      <c r="T36"/>
      <c r="U36"/>
      <c r="V36"/>
      <c r="W36"/>
      <c r="X36"/>
      <c r="Y36"/>
    </row>
    <row r="37" spans="1:25" ht="20.100000000000001" customHeight="1" thickBot="1">
      <c r="A37" s="426" t="s">
        <v>35</v>
      </c>
      <c r="B37" s="426"/>
      <c r="C37" s="426"/>
      <c r="D37" s="426"/>
      <c r="E37" s="426"/>
      <c r="F37" s="426"/>
      <c r="G37" s="426"/>
      <c r="H37" s="426"/>
      <c r="I37" s="426"/>
      <c r="J37" s="426"/>
      <c r="K37" s="426"/>
      <c r="L37" s="426"/>
      <c r="M37" s="426"/>
      <c r="N37" s="426"/>
      <c r="O37" s="426"/>
      <c r="P37" s="426"/>
      <c r="Q37" s="426"/>
      <c r="R37"/>
      <c r="T37"/>
      <c r="U37"/>
      <c r="V37"/>
      <c r="W37"/>
      <c r="X37"/>
      <c r="Y37"/>
    </row>
    <row r="38" spans="1:25" ht="20.100000000000001" customHeight="1" thickTop="1" thickBot="1">
      <c r="B38" s="453" t="s">
        <v>20</v>
      </c>
      <c r="C38" s="454"/>
      <c r="D38" s="454"/>
      <c r="E38" s="454"/>
      <c r="F38" s="454"/>
      <c r="G38" s="454" t="s">
        <v>21</v>
      </c>
      <c r="H38" s="454"/>
      <c r="I38" s="454"/>
      <c r="J38" s="454"/>
      <c r="K38" s="454"/>
      <c r="L38" s="454"/>
      <c r="M38" s="454"/>
      <c r="N38" s="454"/>
      <c r="O38" s="454"/>
      <c r="P38" s="479" t="s">
        <v>22</v>
      </c>
      <c r="Q38" s="481"/>
      <c r="R38"/>
      <c r="S38" t="s">
        <v>126</v>
      </c>
      <c r="U38"/>
      <c r="V38"/>
      <c r="W38"/>
      <c r="X38"/>
      <c r="Y38"/>
    </row>
    <row r="39" spans="1:25" ht="20.100000000000001" customHeight="1">
      <c r="B39" s="457"/>
      <c r="C39" s="458"/>
      <c r="D39" s="458"/>
      <c r="E39" s="458"/>
      <c r="F39" s="458"/>
      <c r="G39" s="458"/>
      <c r="H39" s="458"/>
      <c r="I39" s="458"/>
      <c r="J39" s="458"/>
      <c r="K39" s="458"/>
      <c r="L39" s="458"/>
      <c r="M39" s="458"/>
      <c r="N39" s="458"/>
      <c r="O39" s="458"/>
      <c r="P39" s="63"/>
      <c r="Q39" s="35" t="s">
        <v>18</v>
      </c>
      <c r="R39"/>
      <c r="S39" s="65" t="str">
        <f>IF(OR(B39="-",B39="－",B39="なし"),1,"")</f>
        <v/>
      </c>
      <c r="T39" s="66" t="str">
        <f t="shared" ref="T39:T43" si="0">IF(B39&lt;&gt;"",IF(OR(B39="-",B39="－",B39="なし"),"",1),"")</f>
        <v/>
      </c>
      <c r="U39"/>
      <c r="V39"/>
      <c r="W39"/>
      <c r="X39"/>
      <c r="Y39"/>
    </row>
    <row r="40" spans="1:25" ht="20.100000000000001" customHeight="1">
      <c r="B40" s="457"/>
      <c r="C40" s="458"/>
      <c r="D40" s="458"/>
      <c r="E40" s="458"/>
      <c r="F40" s="458"/>
      <c r="G40" s="458"/>
      <c r="H40" s="458"/>
      <c r="I40" s="458"/>
      <c r="J40" s="458"/>
      <c r="K40" s="458"/>
      <c r="L40" s="458"/>
      <c r="M40" s="458"/>
      <c r="N40" s="458"/>
      <c r="O40" s="458"/>
      <c r="P40" s="26"/>
      <c r="Q40" s="36" t="s">
        <v>18</v>
      </c>
      <c r="R40"/>
      <c r="S40" s="65" t="str">
        <f t="shared" ref="S40:S43" si="1">IF(OR(B40="-",B40="－",B40="なし"),1,"")</f>
        <v/>
      </c>
      <c r="T40" s="66" t="str">
        <f t="shared" si="0"/>
        <v/>
      </c>
      <c r="U40"/>
      <c r="V40"/>
      <c r="W40"/>
      <c r="X40"/>
      <c r="Y40"/>
    </row>
    <row r="41" spans="1:25" ht="20.100000000000001" customHeight="1">
      <c r="B41" s="457"/>
      <c r="C41" s="458"/>
      <c r="D41" s="458"/>
      <c r="E41" s="458"/>
      <c r="F41" s="458"/>
      <c r="G41" s="458"/>
      <c r="H41" s="458"/>
      <c r="I41" s="458"/>
      <c r="J41" s="458"/>
      <c r="K41" s="458"/>
      <c r="L41" s="458"/>
      <c r="M41" s="458"/>
      <c r="N41" s="458"/>
      <c r="O41" s="458"/>
      <c r="P41" s="26"/>
      <c r="Q41" s="36" t="s">
        <v>18</v>
      </c>
      <c r="R41"/>
      <c r="S41" s="65" t="str">
        <f t="shared" si="1"/>
        <v/>
      </c>
      <c r="T41" s="66" t="str">
        <f t="shared" si="0"/>
        <v/>
      </c>
      <c r="U41"/>
      <c r="V41"/>
      <c r="W41"/>
      <c r="X41"/>
      <c r="Y41"/>
    </row>
    <row r="42" spans="1:25" ht="20.100000000000001" customHeight="1">
      <c r="B42" s="485"/>
      <c r="C42" s="197"/>
      <c r="D42" s="197"/>
      <c r="E42" s="197"/>
      <c r="F42" s="484"/>
      <c r="G42" s="264"/>
      <c r="H42" s="197"/>
      <c r="I42" s="197"/>
      <c r="J42" s="197"/>
      <c r="K42" s="197"/>
      <c r="L42" s="197"/>
      <c r="M42" s="197"/>
      <c r="N42" s="197"/>
      <c r="O42" s="484"/>
      <c r="P42" s="26"/>
      <c r="Q42" s="36" t="s">
        <v>18</v>
      </c>
      <c r="R42"/>
      <c r="S42" s="65" t="str">
        <f t="shared" si="1"/>
        <v/>
      </c>
      <c r="T42" s="66" t="str">
        <f t="shared" si="0"/>
        <v/>
      </c>
      <c r="U42"/>
      <c r="V42"/>
      <c r="W42"/>
      <c r="X42"/>
      <c r="Y42"/>
    </row>
    <row r="43" spans="1:25" ht="20.100000000000001" customHeight="1" thickBot="1">
      <c r="B43" s="457"/>
      <c r="C43" s="458"/>
      <c r="D43" s="458"/>
      <c r="E43" s="458"/>
      <c r="F43" s="458"/>
      <c r="G43" s="458"/>
      <c r="H43" s="458"/>
      <c r="I43" s="458"/>
      <c r="J43" s="458"/>
      <c r="K43" s="458"/>
      <c r="L43" s="458"/>
      <c r="M43" s="458"/>
      <c r="N43" s="458"/>
      <c r="O43" s="458"/>
      <c r="P43" s="27"/>
      <c r="Q43" s="38" t="s">
        <v>18</v>
      </c>
      <c r="R43"/>
      <c r="S43" s="65" t="str">
        <f t="shared" si="1"/>
        <v/>
      </c>
      <c r="T43" s="66" t="str">
        <f t="shared" si="0"/>
        <v/>
      </c>
      <c r="U43"/>
      <c r="V43"/>
      <c r="W43"/>
      <c r="X43"/>
      <c r="Y43"/>
    </row>
    <row r="44" spans="1:25" ht="20.100000000000001" customHeight="1" thickTop="1" thickBot="1">
      <c r="B44" s="486" t="s">
        <v>29</v>
      </c>
      <c r="C44" s="487" t="s">
        <v>19</v>
      </c>
      <c r="D44" s="487"/>
      <c r="E44" s="487"/>
      <c r="F44" s="488"/>
      <c r="G44" s="489"/>
      <c r="H44" s="489"/>
      <c r="I44" s="489"/>
      <c r="J44" s="489"/>
      <c r="K44" s="489"/>
      <c r="L44" s="489"/>
      <c r="M44" s="489"/>
      <c r="N44" s="489"/>
      <c r="O44" s="489"/>
      <c r="P44" s="64" t="str">
        <f>IF(COUNT(P39:P43)=0,"",SUM(P39:P43))</f>
        <v/>
      </c>
      <c r="Q44" s="37" t="s">
        <v>18</v>
      </c>
      <c r="R44"/>
      <c r="T44"/>
      <c r="U44"/>
      <c r="V44"/>
      <c r="W44"/>
      <c r="X44"/>
      <c r="Y44"/>
    </row>
    <row r="45" spans="1:25" ht="20.100000000000001" customHeight="1" thickTop="1">
      <c r="C45" s="1"/>
      <c r="D45" s="1"/>
      <c r="E45" s="1"/>
      <c r="R45"/>
      <c r="T45"/>
      <c r="U45"/>
      <c r="V45"/>
      <c r="W45"/>
      <c r="X45"/>
      <c r="Y45"/>
    </row>
  </sheetData>
  <sheetProtection algorithmName="SHA-512" hashValue="QvUQW4VvbGQRBQXdQIiABDXJYmFIBmQ71HaNZAFv5t2Nm+L8k3OnpbtPwfI6rykHA30ppxldZRL4Fi9HrBP9kw==" saltValue="5BaBdMZ4AiKjkO0dhiStnA==" spinCount="100000" sheet="1" formatCells="0" formatColumns="0" formatRows="0" selectLockedCells="1"/>
  <dataConsolidate/>
  <mergeCells count="92">
    <mergeCell ref="B10:D10"/>
    <mergeCell ref="E10:G10"/>
    <mergeCell ref="H10:J10"/>
    <mergeCell ref="B11:D11"/>
    <mergeCell ref="E11:G11"/>
    <mergeCell ref="H11:J11"/>
    <mergeCell ref="B8:D8"/>
    <mergeCell ref="E8:G8"/>
    <mergeCell ref="H8:J8"/>
    <mergeCell ref="A2:Q2"/>
    <mergeCell ref="B9:D9"/>
    <mergeCell ref="E9:G9"/>
    <mergeCell ref="H9:J9"/>
    <mergeCell ref="S2:S3"/>
    <mergeCell ref="A4:Q4"/>
    <mergeCell ref="B5:Q5"/>
    <mergeCell ref="B6:D7"/>
    <mergeCell ref="E6:J6"/>
    <mergeCell ref="K6:Q7"/>
    <mergeCell ref="E7:G7"/>
    <mergeCell ref="H7:J7"/>
    <mergeCell ref="B12:D12"/>
    <mergeCell ref="E12:G12"/>
    <mergeCell ref="H12:J12"/>
    <mergeCell ref="B13:D13"/>
    <mergeCell ref="E13:G13"/>
    <mergeCell ref="H13:J13"/>
    <mergeCell ref="B44:F44"/>
    <mergeCell ref="G44:O44"/>
    <mergeCell ref="B32:Q32"/>
    <mergeCell ref="B22:C22"/>
    <mergeCell ref="D22:G22"/>
    <mergeCell ref="H22:J22"/>
    <mergeCell ref="B23:C23"/>
    <mergeCell ref="D23:G23"/>
    <mergeCell ref="H23:J23"/>
    <mergeCell ref="B24:C24"/>
    <mergeCell ref="D24:G24"/>
    <mergeCell ref="H24:J24"/>
    <mergeCell ref="H25:J25"/>
    <mergeCell ref="K25:Q25"/>
    <mergeCell ref="B27:Q27"/>
    <mergeCell ref="D34:E34"/>
    <mergeCell ref="B43:F43"/>
    <mergeCell ref="G43:O43"/>
    <mergeCell ref="P38:Q38"/>
    <mergeCell ref="B38:F38"/>
    <mergeCell ref="G38:O38"/>
    <mergeCell ref="B41:F41"/>
    <mergeCell ref="G41:O41"/>
    <mergeCell ref="B40:F40"/>
    <mergeCell ref="G40:O40"/>
    <mergeCell ref="G42:O42"/>
    <mergeCell ref="B42:F42"/>
    <mergeCell ref="B14:Q14"/>
    <mergeCell ref="D25:G25"/>
    <mergeCell ref="A33:Q33"/>
    <mergeCell ref="B28:C28"/>
    <mergeCell ref="D28:G28"/>
    <mergeCell ref="H28:J28"/>
    <mergeCell ref="B29:Q29"/>
    <mergeCell ref="B19:Q19"/>
    <mergeCell ref="B15:Q15"/>
    <mergeCell ref="A17:Q17"/>
    <mergeCell ref="B21:C21"/>
    <mergeCell ref="D21:G21"/>
    <mergeCell ref="H21:J21"/>
    <mergeCell ref="K20:Q20"/>
    <mergeCell ref="A18:Q18"/>
    <mergeCell ref="H20:J20"/>
    <mergeCell ref="B34:C34"/>
    <mergeCell ref="B39:F39"/>
    <mergeCell ref="G39:O39"/>
    <mergeCell ref="B35:C35"/>
    <mergeCell ref="D35:Q35"/>
    <mergeCell ref="A37:Q37"/>
    <mergeCell ref="T1:X1"/>
    <mergeCell ref="A31:Q31"/>
    <mergeCell ref="K11:Q11"/>
    <mergeCell ref="K10:Q10"/>
    <mergeCell ref="K9:Q9"/>
    <mergeCell ref="K8:Q8"/>
    <mergeCell ref="K24:Q24"/>
    <mergeCell ref="K23:Q23"/>
    <mergeCell ref="K22:Q22"/>
    <mergeCell ref="K21:Q21"/>
    <mergeCell ref="B25:C25"/>
    <mergeCell ref="K13:Q13"/>
    <mergeCell ref="K12:Q12"/>
    <mergeCell ref="K28:Q28"/>
    <mergeCell ref="B20:C20"/>
    <mergeCell ref="D20:G20"/>
  </mergeCells>
  <phoneticPr fontId="4"/>
  <conditionalFormatting sqref="B39:F39">
    <cfRule type="expression" dxfId="22" priority="98" stopIfTrue="1">
      <formula>IF(SUM($S$39:$S$43)&gt;=1,SUM($S$39:$S$43)&lt;1,B39="")</formula>
    </cfRule>
  </conditionalFormatting>
  <conditionalFormatting sqref="B40:F43">
    <cfRule type="expression" dxfId="21" priority="99" stopIfTrue="1">
      <formula>IF(SUM($S$39:$S$43)&gt;=1,SUM($S$39:$S$43)&lt;1,B40="")</formula>
    </cfRule>
  </conditionalFormatting>
  <conditionalFormatting sqref="D28 H28">
    <cfRule type="expression" dxfId="20" priority="46" stopIfTrue="1">
      <formula>AND(OR($V$3=1,$X$3=1),D28="")</formula>
    </cfRule>
    <cfRule type="expression" dxfId="19" priority="47" stopIfTrue="1">
      <formula>AND(OR($T$3=1,$U$3=1,$W$3=1),D28&lt;&gt;"-",D28&lt;&gt;"－",D28&lt;&gt;"",D28&lt;&gt;0)</formula>
    </cfRule>
  </conditionalFormatting>
  <conditionalFormatting sqref="D21:Q24 D34">
    <cfRule type="expression" dxfId="18" priority="42" stopIfTrue="1">
      <formula>D21=""</formula>
    </cfRule>
  </conditionalFormatting>
  <conditionalFormatting sqref="D35:Q35">
    <cfRule type="expression" dxfId="17" priority="32" stopIfTrue="1">
      <formula>AND($D$34&gt;0,$D$35="")</formula>
    </cfRule>
  </conditionalFormatting>
  <conditionalFormatting sqref="E8:E9 E12:G12">
    <cfRule type="expression" dxfId="16" priority="9" stopIfTrue="1">
      <formula>E8=""</formula>
    </cfRule>
  </conditionalFormatting>
  <conditionalFormatting sqref="E10:G10 H11:J11">
    <cfRule type="cellIs" dxfId="15" priority="12" stopIfTrue="1" operator="greaterThan">
      <formula>0</formula>
    </cfRule>
  </conditionalFormatting>
  <conditionalFormatting sqref="E11:G11">
    <cfRule type="expression" dxfId="14" priority="8" stopIfTrue="1">
      <formula>ISERROR(E11)</formula>
    </cfRule>
    <cfRule type="expression" dxfId="13" priority="13" stopIfTrue="1">
      <formula>E11=""</formula>
    </cfRule>
  </conditionalFormatting>
  <conditionalFormatting sqref="G39:P43">
    <cfRule type="expression" dxfId="12" priority="35" stopIfTrue="1">
      <formula>AND($B39&lt;&gt;"",$S39&lt;&gt;1,G39="")</formula>
    </cfRule>
  </conditionalFormatting>
  <conditionalFormatting sqref="H8:J10 H12:J12">
    <cfRule type="expression" dxfId="11" priority="10" stopIfTrue="1">
      <formula>AND(OR($V$3=1,$X$3=1),H8="")</formula>
    </cfRule>
    <cfRule type="expression" dxfId="10" priority="11" stopIfTrue="1">
      <formula>AND(OR($T$3=1,$U$3=1,$W$3=1),H8&lt;&gt;"-",H8&lt;&gt;"－",H8&lt;&gt;"",H8&lt;&gt;0)</formula>
    </cfRule>
  </conditionalFormatting>
  <conditionalFormatting sqref="R8">
    <cfRule type="expression" dxfId="8" priority="94" stopIfTrue="1">
      <formula>AND(E8+H8=D34,D34&lt;&gt;"")</formula>
    </cfRule>
  </conditionalFormatting>
  <conditionalFormatting sqref="R9">
    <cfRule type="expression" dxfId="7" priority="101" stopIfTrue="1">
      <formula>E9+H9=P44</formula>
    </cfRule>
  </conditionalFormatting>
  <conditionalFormatting sqref="R10">
    <cfRule type="expression" dxfId="6" priority="89" stopIfTrue="1">
      <formula>IF(OR($V$3=1,$X$3=1),AND($H$10=$E$13,$H$10=$D$28,$E$13=$D$28,$H$10&gt;=$E$11),OR($H$10=0,$H$10="",$H$10="-",$H$10="－"))</formula>
    </cfRule>
  </conditionalFormatting>
  <conditionalFormatting sqref="R12">
    <cfRule type="expression" dxfId="4" priority="25" stopIfTrue="1">
      <formula>IF(H13="","",AND(OR(V3=1,X3=1),(+H8+H9+H10+H12)&lt;&gt;H13))</formula>
    </cfRule>
    <cfRule type="expression" dxfId="3" priority="26" stopIfTrue="1">
      <formula>(+E8+E9+E11)&gt;E13</formula>
    </cfRule>
  </conditionalFormatting>
  <conditionalFormatting sqref="R13">
    <cfRule type="expression" dxfId="2" priority="88" stopIfTrue="1">
      <formula>IF(OR($V$3=1,$X$3=1),AND($E$13=$D$28,$H$13=$D$25),IF(OR($T$3=1,$U$3=1,$W$3=1),$E$13=$D$25,$T$3&lt;&gt;1))</formula>
    </cfRule>
  </conditionalFormatting>
  <conditionalFormatting sqref="R25">
    <cfRule type="expression" dxfId="1" priority="31" stopIfTrue="1">
      <formula>OR($D$25=0,AND($D$21=$U$21,$D$22=$U$22,$D$23=$U$23,$D$24=$U$24))</formula>
    </cfRule>
  </conditionalFormatting>
  <conditionalFormatting sqref="R28">
    <cfRule type="expression" dxfId="0" priority="24" stopIfTrue="1">
      <formula>AND(OR(V3=1,X3=1),H10&gt;(H13-H8-H9))</formula>
    </cfRule>
  </conditionalFormatting>
  <dataValidations count="1">
    <dataValidation imeMode="off" allowBlank="1" showInputMessage="1" showErrorMessage="1" sqref="I11:J12 D34 F34 D28:G28 D21:G24 Q1:S1 E8:H12 I8:J8 P39:P44" xr:uid="{00000000-0002-0000-0200-000000000000}"/>
  </dataValidations>
  <pageMargins left="0.59055118110236227" right="0.59055118110236227" top="0.78740157480314965" bottom="0.59055118110236227" header="0.51181102362204722" footer="0.51181102362204722"/>
  <pageSetup paperSize="9" scale="96" fitToHeight="0" orientation="portrait" r:id="rId1"/>
  <headerFooter alignWithMargins="0">
    <oddHeader>&amp;L&amp;9
&amp;11別記様式４－３&amp;R&amp;"ＭＳ Ｐ明朝,標準"&amp;9令和6年度 地域の文化・芸術活動助成事業 研修プログラム 実績報告書</oddHeader>
  </headerFooter>
  <rowBreaks count="1" manualBreakCount="1">
    <brk id="16" max="16383"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6DBB1F9E-DCBA-402A-A718-3D61EBB023FA}">
            <xm:f>COUNTA('別記様式４－２'!$D$50:$D$54)&lt;&gt;0</xm:f>
            <x14:dxf>
              <font>
                <color theme="0"/>
              </font>
            </x14:dxf>
          </x14:cfRule>
          <xm:sqref>R7</xm:sqref>
        </x14:conditionalFormatting>
        <x14:conditionalFormatting xmlns:xm="http://schemas.microsoft.com/office/excel/2006/main">
          <x14:cfRule type="expression" priority="2" stopIfTrue="1" id="{2835531F-082D-4819-B535-56ADEA4EC567}">
            <xm:f>'別記様式４－２'!P51=1</xm:f>
            <x14:dxf>
              <font>
                <color theme="0"/>
              </font>
            </x14:dxf>
          </x14:cfRule>
          <xm:sqref>R11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1DC55-EAE1-41DA-91B0-0030EA1878CC}">
  <sheetPr>
    <pageSetUpPr fitToPage="1"/>
  </sheetPr>
  <dimension ref="A1:N29"/>
  <sheetViews>
    <sheetView tabSelected="1" view="pageBreakPreview" zoomScaleNormal="100" zoomScaleSheetLayoutView="100" workbookViewId="0">
      <pane xSplit="3" ySplit="4" topLeftCell="D6" activePane="bottomRight" state="frozen"/>
      <selection activeCell="N9" sqref="N9"/>
      <selection pane="topRight" activeCell="N9" sqref="N9"/>
      <selection pane="bottomLeft" activeCell="N9" sqref="N9"/>
      <selection pane="bottomRight" activeCell="J20" sqref="J20"/>
    </sheetView>
  </sheetViews>
  <sheetFormatPr defaultRowHeight="13.5"/>
  <cols>
    <col min="1" max="1" width="6.375" style="100" customWidth="1"/>
    <col min="2" max="2" width="11.75" style="100" customWidth="1"/>
    <col min="3" max="3" width="5.75" style="100" customWidth="1"/>
    <col min="4" max="12" width="10.625" style="100" customWidth="1"/>
    <col min="13" max="13" width="8.625" style="100" customWidth="1"/>
    <col min="14" max="14" width="10.625" style="100" customWidth="1"/>
    <col min="15" max="15" width="5.5" style="100" customWidth="1"/>
    <col min="16" max="16384" width="9" style="100"/>
  </cols>
  <sheetData>
    <row r="1" spans="1:14" s="85" customFormat="1" ht="19.5" customHeight="1" thickBot="1">
      <c r="A1" s="84" t="s">
        <v>114</v>
      </c>
      <c r="N1" s="86" t="s">
        <v>92</v>
      </c>
    </row>
    <row r="2" spans="1:14" s="87" customFormat="1" ht="11.25">
      <c r="A2" s="568" t="s">
        <v>91</v>
      </c>
      <c r="B2" s="571" t="s">
        <v>90</v>
      </c>
      <c r="C2" s="574" t="s">
        <v>52</v>
      </c>
      <c r="D2" s="577" t="s">
        <v>89</v>
      </c>
      <c r="E2" s="580" t="s">
        <v>88</v>
      </c>
      <c r="F2" s="581"/>
      <c r="G2" s="581"/>
      <c r="H2" s="581"/>
      <c r="I2" s="581"/>
      <c r="J2" s="581"/>
      <c r="K2" s="581"/>
      <c r="L2" s="581"/>
      <c r="M2" s="582"/>
      <c r="N2" s="563" t="s">
        <v>87</v>
      </c>
    </row>
    <row r="3" spans="1:14" s="87" customFormat="1" ht="11.25">
      <c r="A3" s="569"/>
      <c r="B3" s="572"/>
      <c r="C3" s="575"/>
      <c r="D3" s="578"/>
      <c r="E3" s="88">
        <v>1</v>
      </c>
      <c r="F3" s="89">
        <v>2</v>
      </c>
      <c r="G3" s="89">
        <v>3</v>
      </c>
      <c r="H3" s="89">
        <v>4</v>
      </c>
      <c r="I3" s="89">
        <v>5</v>
      </c>
      <c r="J3" s="89">
        <v>6</v>
      </c>
      <c r="K3" s="89">
        <v>7</v>
      </c>
      <c r="L3" s="90">
        <v>8</v>
      </c>
      <c r="M3" s="91">
        <v>9</v>
      </c>
      <c r="N3" s="564"/>
    </row>
    <row r="4" spans="1:14" s="87" customFormat="1" ht="22.5">
      <c r="A4" s="570"/>
      <c r="B4" s="573"/>
      <c r="C4" s="576"/>
      <c r="D4" s="579"/>
      <c r="E4" s="92" t="s">
        <v>205</v>
      </c>
      <c r="F4" s="93" t="s">
        <v>86</v>
      </c>
      <c r="G4" s="93" t="s">
        <v>85</v>
      </c>
      <c r="H4" s="93" t="s">
        <v>84</v>
      </c>
      <c r="I4" s="94" t="s">
        <v>83</v>
      </c>
      <c r="J4" s="94" t="s">
        <v>82</v>
      </c>
      <c r="K4" s="94" t="s">
        <v>81</v>
      </c>
      <c r="L4" s="95" t="s">
        <v>202</v>
      </c>
      <c r="M4" s="96" t="s">
        <v>79</v>
      </c>
      <c r="N4" s="565"/>
    </row>
    <row r="5" spans="1:14" s="87" customFormat="1" ht="24" hidden="1" customHeight="1">
      <c r="A5" s="135" t="s">
        <v>91</v>
      </c>
      <c r="B5" s="106" t="s">
        <v>203</v>
      </c>
      <c r="C5" s="72" t="s">
        <v>52</v>
      </c>
      <c r="D5" s="136" t="s">
        <v>204</v>
      </c>
      <c r="E5" s="137" t="s">
        <v>184</v>
      </c>
      <c r="F5" s="138" t="s">
        <v>86</v>
      </c>
      <c r="G5" s="138" t="s">
        <v>85</v>
      </c>
      <c r="H5" s="138" t="s">
        <v>84</v>
      </c>
      <c r="I5" s="139" t="s">
        <v>83</v>
      </c>
      <c r="J5" s="139" t="s">
        <v>82</v>
      </c>
      <c r="K5" s="139" t="s">
        <v>81</v>
      </c>
      <c r="L5" s="140" t="s">
        <v>80</v>
      </c>
      <c r="M5" s="141" t="s">
        <v>79</v>
      </c>
      <c r="N5" s="142" t="s">
        <v>87</v>
      </c>
    </row>
    <row r="6" spans="1:14" s="87" customFormat="1" ht="24" customHeight="1">
      <c r="A6" s="135" t="s">
        <v>78</v>
      </c>
      <c r="B6" s="106"/>
      <c r="C6" s="72"/>
      <c r="D6" s="73"/>
      <c r="E6" s="74"/>
      <c r="F6" s="160"/>
      <c r="G6" s="161"/>
      <c r="H6" s="75"/>
      <c r="I6" s="75"/>
      <c r="J6" s="161"/>
      <c r="K6" s="75"/>
      <c r="L6" s="167"/>
      <c r="M6" s="143" t="str">
        <f>IF(D6-SUM(E6:L6)=0,"",D6-SUM(E6:L6))</f>
        <v/>
      </c>
      <c r="N6" s="142"/>
    </row>
    <row r="7" spans="1:14" s="87" customFormat="1" ht="24" customHeight="1">
      <c r="A7" s="144" t="s">
        <v>78</v>
      </c>
      <c r="B7" s="107"/>
      <c r="C7" s="76"/>
      <c r="D7" s="77"/>
      <c r="E7" s="78"/>
      <c r="F7" s="131"/>
      <c r="G7" s="132"/>
      <c r="H7" s="79"/>
      <c r="I7" s="79"/>
      <c r="J7" s="132"/>
      <c r="K7" s="79"/>
      <c r="L7" s="133"/>
      <c r="M7" s="145" t="str">
        <f t="shared" ref="M7:M18" si="0">IF(D7-SUM(E7:L7)=0,"",D7-SUM(E7:L7))</f>
        <v/>
      </c>
      <c r="N7" s="146"/>
    </row>
    <row r="8" spans="1:14" s="87" customFormat="1" ht="24" customHeight="1">
      <c r="A8" s="144" t="s">
        <v>78</v>
      </c>
      <c r="B8" s="107"/>
      <c r="C8" s="76"/>
      <c r="D8" s="77"/>
      <c r="E8" s="78"/>
      <c r="F8" s="131"/>
      <c r="G8" s="132"/>
      <c r="H8" s="79"/>
      <c r="I8" s="79"/>
      <c r="J8" s="132"/>
      <c r="K8" s="79"/>
      <c r="L8" s="133"/>
      <c r="M8" s="145" t="str">
        <f t="shared" si="0"/>
        <v/>
      </c>
      <c r="N8" s="146"/>
    </row>
    <row r="9" spans="1:14" s="87" customFormat="1" ht="24" customHeight="1">
      <c r="A9" s="144" t="s">
        <v>78</v>
      </c>
      <c r="B9" s="107"/>
      <c r="C9" s="76"/>
      <c r="D9" s="77"/>
      <c r="E9" s="78"/>
      <c r="F9" s="131"/>
      <c r="G9" s="132"/>
      <c r="H9" s="79"/>
      <c r="I9" s="79"/>
      <c r="J9" s="132"/>
      <c r="K9" s="79"/>
      <c r="L9" s="133"/>
      <c r="M9" s="145" t="str">
        <f t="shared" si="0"/>
        <v/>
      </c>
      <c r="N9" s="146"/>
    </row>
    <row r="10" spans="1:14" s="87" customFormat="1" ht="24" customHeight="1">
      <c r="A10" s="144" t="s">
        <v>78</v>
      </c>
      <c r="B10" s="107"/>
      <c r="C10" s="76"/>
      <c r="D10" s="77"/>
      <c r="E10" s="78"/>
      <c r="F10" s="131"/>
      <c r="G10" s="132"/>
      <c r="H10" s="79"/>
      <c r="I10" s="79"/>
      <c r="J10" s="132"/>
      <c r="K10" s="79"/>
      <c r="L10" s="133"/>
      <c r="M10" s="145" t="str">
        <f t="shared" si="0"/>
        <v/>
      </c>
      <c r="N10" s="146"/>
    </row>
    <row r="11" spans="1:14" s="87" customFormat="1" ht="24" customHeight="1">
      <c r="A11" s="144" t="s">
        <v>78</v>
      </c>
      <c r="B11" s="107"/>
      <c r="C11" s="76"/>
      <c r="D11" s="77"/>
      <c r="E11" s="78"/>
      <c r="F11" s="131"/>
      <c r="G11" s="132"/>
      <c r="H11" s="79"/>
      <c r="I11" s="79"/>
      <c r="J11" s="132"/>
      <c r="K11" s="79"/>
      <c r="L11" s="133"/>
      <c r="M11" s="145" t="str">
        <f t="shared" si="0"/>
        <v/>
      </c>
      <c r="N11" s="146"/>
    </row>
    <row r="12" spans="1:14" s="87" customFormat="1" ht="24" customHeight="1">
      <c r="A12" s="144" t="s">
        <v>78</v>
      </c>
      <c r="B12" s="107"/>
      <c r="C12" s="76"/>
      <c r="D12" s="77"/>
      <c r="E12" s="78"/>
      <c r="F12" s="131"/>
      <c r="G12" s="132"/>
      <c r="H12" s="79"/>
      <c r="I12" s="79"/>
      <c r="J12" s="132"/>
      <c r="K12" s="79"/>
      <c r="L12" s="133"/>
      <c r="M12" s="145" t="str">
        <f t="shared" si="0"/>
        <v/>
      </c>
      <c r="N12" s="146"/>
    </row>
    <row r="13" spans="1:14" s="87" customFormat="1" ht="24" customHeight="1">
      <c r="A13" s="144" t="s">
        <v>78</v>
      </c>
      <c r="B13" s="107"/>
      <c r="C13" s="76"/>
      <c r="D13" s="77"/>
      <c r="E13" s="78"/>
      <c r="F13" s="131"/>
      <c r="G13" s="132"/>
      <c r="H13" s="79"/>
      <c r="I13" s="79"/>
      <c r="J13" s="132"/>
      <c r="K13" s="79"/>
      <c r="L13" s="133"/>
      <c r="M13" s="145" t="str">
        <f t="shared" si="0"/>
        <v/>
      </c>
      <c r="N13" s="146"/>
    </row>
    <row r="14" spans="1:14" s="87" customFormat="1" ht="24" customHeight="1">
      <c r="A14" s="144" t="s">
        <v>78</v>
      </c>
      <c r="B14" s="107"/>
      <c r="C14" s="76"/>
      <c r="D14" s="77"/>
      <c r="E14" s="78"/>
      <c r="F14" s="131"/>
      <c r="G14" s="132"/>
      <c r="H14" s="79"/>
      <c r="I14" s="79"/>
      <c r="J14" s="132"/>
      <c r="K14" s="79"/>
      <c r="L14" s="133"/>
      <c r="M14" s="145" t="str">
        <f t="shared" si="0"/>
        <v/>
      </c>
      <c r="N14" s="146"/>
    </row>
    <row r="15" spans="1:14" s="87" customFormat="1" ht="24" customHeight="1">
      <c r="A15" s="144" t="s">
        <v>78</v>
      </c>
      <c r="B15" s="107"/>
      <c r="C15" s="76"/>
      <c r="D15" s="77"/>
      <c r="E15" s="78"/>
      <c r="F15" s="131"/>
      <c r="G15" s="132"/>
      <c r="H15" s="79"/>
      <c r="I15" s="79"/>
      <c r="J15" s="132"/>
      <c r="K15" s="79"/>
      <c r="L15" s="133"/>
      <c r="M15" s="145" t="str">
        <f t="shared" si="0"/>
        <v/>
      </c>
      <c r="N15" s="146"/>
    </row>
    <row r="16" spans="1:14" s="87" customFormat="1" ht="24" customHeight="1">
      <c r="A16" s="144" t="s">
        <v>78</v>
      </c>
      <c r="B16" s="107"/>
      <c r="C16" s="76"/>
      <c r="D16" s="77"/>
      <c r="E16" s="78"/>
      <c r="F16" s="131"/>
      <c r="G16" s="132"/>
      <c r="H16" s="79"/>
      <c r="I16" s="79"/>
      <c r="J16" s="132"/>
      <c r="K16" s="79"/>
      <c r="L16" s="133"/>
      <c r="M16" s="145" t="str">
        <f t="shared" si="0"/>
        <v/>
      </c>
      <c r="N16" s="146"/>
    </row>
    <row r="17" spans="1:14" s="87" customFormat="1" ht="24" customHeight="1">
      <c r="A17" s="144" t="s">
        <v>78</v>
      </c>
      <c r="B17" s="107"/>
      <c r="C17" s="76"/>
      <c r="D17" s="77"/>
      <c r="E17" s="78"/>
      <c r="F17" s="131"/>
      <c r="G17" s="132"/>
      <c r="H17" s="79"/>
      <c r="I17" s="79"/>
      <c r="J17" s="132"/>
      <c r="K17" s="79"/>
      <c r="L17" s="133"/>
      <c r="M17" s="145" t="str">
        <f t="shared" si="0"/>
        <v/>
      </c>
      <c r="N17" s="146"/>
    </row>
    <row r="18" spans="1:14" s="87" customFormat="1" ht="24" customHeight="1">
      <c r="A18" s="144" t="s">
        <v>78</v>
      </c>
      <c r="B18" s="107"/>
      <c r="C18" s="76"/>
      <c r="D18" s="77"/>
      <c r="E18" s="78"/>
      <c r="F18" s="131"/>
      <c r="G18" s="132"/>
      <c r="H18" s="79"/>
      <c r="I18" s="79"/>
      <c r="J18" s="132"/>
      <c r="K18" s="79"/>
      <c r="L18" s="133"/>
      <c r="M18" s="145" t="str">
        <f t="shared" si="0"/>
        <v/>
      </c>
      <c r="N18" s="146"/>
    </row>
    <row r="19" spans="1:14" s="87" customFormat="1" ht="24" customHeight="1">
      <c r="A19" s="144" t="s">
        <v>78</v>
      </c>
      <c r="B19" s="107"/>
      <c r="C19" s="76"/>
      <c r="D19" s="77"/>
      <c r="E19" s="78"/>
      <c r="F19" s="131"/>
      <c r="G19" s="132"/>
      <c r="H19" s="79"/>
      <c r="I19" s="79"/>
      <c r="J19" s="132"/>
      <c r="K19" s="79"/>
      <c r="L19" s="133"/>
      <c r="M19" s="145" t="str">
        <f>IF(D19-SUM(E19:L19)=0,"",D19-SUM(E19:L19))</f>
        <v/>
      </c>
      <c r="N19" s="146"/>
    </row>
    <row r="20" spans="1:14" s="87" customFormat="1" ht="24" customHeight="1">
      <c r="A20" s="144" t="s">
        <v>78</v>
      </c>
      <c r="B20" s="107"/>
      <c r="C20" s="76"/>
      <c r="D20" s="77"/>
      <c r="E20" s="78"/>
      <c r="F20" s="131"/>
      <c r="G20" s="132"/>
      <c r="H20" s="79"/>
      <c r="I20" s="79"/>
      <c r="J20" s="132"/>
      <c r="K20" s="79"/>
      <c r="L20" s="133"/>
      <c r="M20" s="145" t="str">
        <f>IF(D20-SUM(E20:L20)=0,"",D20-SUM(E20:L20))</f>
        <v/>
      </c>
      <c r="N20" s="146"/>
    </row>
    <row r="21" spans="1:14" s="87" customFormat="1" ht="24" customHeight="1">
      <c r="A21" s="147" t="s">
        <v>78</v>
      </c>
      <c r="B21" s="108"/>
      <c r="C21" s="80"/>
      <c r="D21" s="81"/>
      <c r="E21" s="82"/>
      <c r="F21" s="162"/>
      <c r="G21" s="163"/>
      <c r="H21" s="83"/>
      <c r="I21" s="83"/>
      <c r="J21" s="163"/>
      <c r="K21" s="83"/>
      <c r="L21" s="165"/>
      <c r="M21" s="148" t="str">
        <f>IF(D21-SUM(E21:L21)=0,"",D21-SUM(E21:L21))</f>
        <v/>
      </c>
      <c r="N21" s="149"/>
    </row>
    <row r="22" spans="1:14" s="87" customFormat="1" ht="24" customHeight="1" thickBot="1">
      <c r="A22" s="150" t="s">
        <v>77</v>
      </c>
      <c r="B22" s="151"/>
      <c r="C22" s="152"/>
      <c r="D22" s="153">
        <f>SUBTOTAL(109,テーブル2[請求・
支払額])</f>
        <v>0</v>
      </c>
      <c r="E22" s="154">
        <f>SUBTOTAL(109,テーブル2[会場借上料])</f>
        <v>0</v>
      </c>
      <c r="F22" s="164">
        <f>SUBTOTAL(105,テーブル2[音楽・文芸費])</f>
        <v>0</v>
      </c>
      <c r="G22" s="164">
        <f>SUBTOTAL(109,テーブル2[設営・舞台費])</f>
        <v>0</v>
      </c>
      <c r="H22" s="155">
        <f>SUBTOTAL(105,テーブル2[謝金・旅費・通信費])</f>
        <v>0</v>
      </c>
      <c r="I22" s="155">
        <f>SUBTOTAL(109,テーブル2[宣伝・印刷費])</f>
        <v>0</v>
      </c>
      <c r="J22" s="164">
        <f>SUBTOTAL(109,テーブル2[記録費])</f>
        <v>0</v>
      </c>
      <c r="K22" s="155">
        <f>SUBTOTAL(109,テーブル2[保険料])</f>
        <v>0</v>
      </c>
      <c r="L22" s="166">
        <f>SUBTOTAL(109,テーブル2[企画・制作費
(直営・委託)])</f>
        <v>0</v>
      </c>
      <c r="M22" s="156">
        <f>SUBTOTAL(109,テーブル2[助成対象外経費])</f>
        <v>0</v>
      </c>
      <c r="N22" s="157"/>
    </row>
    <row r="23" spans="1:14" s="87" customFormat="1" ht="24" customHeight="1" thickBot="1">
      <c r="A23" s="97"/>
      <c r="D23" s="98"/>
      <c r="E23" s="98"/>
      <c r="F23" s="98"/>
      <c r="G23" s="98"/>
      <c r="H23" s="98"/>
      <c r="I23" s="566" t="s">
        <v>76</v>
      </c>
      <c r="J23" s="567"/>
      <c r="K23" s="567"/>
      <c r="L23" s="99">
        <f>SUM(テーブル2[[#Totals],[会場借上料]:[企画・制作費
(直営・委託)]])</f>
        <v>0</v>
      </c>
      <c r="M23" s="98"/>
    </row>
    <row r="24" spans="1:14" s="87" customFormat="1" ht="6.75" customHeight="1" thickTop="1">
      <c r="A24" s="97"/>
      <c r="D24" s="98"/>
      <c r="E24" s="98"/>
      <c r="F24" s="98"/>
      <c r="G24" s="98"/>
      <c r="H24" s="98"/>
      <c r="I24" s="158"/>
      <c r="J24" s="158"/>
      <c r="K24" s="158"/>
      <c r="L24" s="159"/>
      <c r="M24" s="98"/>
    </row>
    <row r="25" spans="1:14" s="87" customFormat="1" ht="11.1" customHeight="1">
      <c r="A25" s="87" t="s">
        <v>147</v>
      </c>
    </row>
    <row r="26" spans="1:14" s="87" customFormat="1" ht="11.1" customHeight="1">
      <c r="A26" s="87" t="s">
        <v>75</v>
      </c>
    </row>
    <row r="27" spans="1:14" s="87" customFormat="1" ht="11.1" customHeight="1">
      <c r="A27" s="87" t="s">
        <v>143</v>
      </c>
    </row>
    <row r="28" spans="1:14" ht="11.1" customHeight="1">
      <c r="A28" s="87" t="s">
        <v>117</v>
      </c>
      <c r="B28" s="87"/>
      <c r="C28" s="87"/>
      <c r="D28" s="87"/>
      <c r="E28" s="87"/>
      <c r="F28" s="87"/>
      <c r="G28" s="87"/>
      <c r="H28" s="87"/>
      <c r="I28" s="87"/>
      <c r="J28" s="87"/>
      <c r="K28" s="87"/>
      <c r="L28" s="87"/>
      <c r="M28" s="87"/>
      <c r="N28" s="87"/>
    </row>
    <row r="29" spans="1:14" ht="11.1" customHeight="1">
      <c r="A29" s="87" t="s">
        <v>146</v>
      </c>
      <c r="B29" s="87"/>
      <c r="C29" s="87"/>
      <c r="D29" s="87"/>
      <c r="E29" s="87"/>
      <c r="F29" s="87"/>
      <c r="G29" s="87"/>
      <c r="H29" s="87"/>
      <c r="I29" s="87"/>
      <c r="J29" s="87"/>
      <c r="K29" s="87"/>
      <c r="L29" s="87"/>
      <c r="M29" s="87"/>
      <c r="N29" s="87"/>
    </row>
  </sheetData>
  <sheetProtection algorithmName="SHA-512" hashValue="26dBXl20sw6m78xo2gxh9ltUWm+LtdKtT0I23wNLPimuzcNlxqiapFBeSPwHGr9caEs21OYql3svgvAiGGihPg==" saltValue="38v1VsmWXW8laciI7pHIig==" spinCount="100000" sheet="1" formatCells="0" formatColumns="0" formatRows="0" insertRows="0" selectLockedCells="1" autoFilter="0" pivotTables="0"/>
  <mergeCells count="7">
    <mergeCell ref="N2:N4"/>
    <mergeCell ref="I23:K23"/>
    <mergeCell ref="A2:A4"/>
    <mergeCell ref="B2:B4"/>
    <mergeCell ref="C2:C4"/>
    <mergeCell ref="D2:D4"/>
    <mergeCell ref="E2:M2"/>
  </mergeCells>
  <phoneticPr fontId="4"/>
  <printOptions horizontalCentered="1" verticalCentered="1"/>
  <pageMargins left="0.39370078740157483" right="0.19685039370078741" top="0.78740157480314965" bottom="0.39370078740157483" header="0.51181102362204722" footer="0.51181102362204722"/>
  <pageSetup paperSize="9" fitToHeight="0" orientation="landscape"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DBインポート用</vt:lpstr>
      <vt:lpstr>別記様式４－１</vt:lpstr>
      <vt:lpstr>別記様式４－２</vt:lpstr>
      <vt:lpstr>別記様式４－３</vt:lpstr>
      <vt:lpstr>別記様式４－４</vt:lpstr>
      <vt:lpstr>'別記様式４－１'!Print_Area</vt:lpstr>
      <vt:lpstr>'別記様式４－２'!Print_Area</vt:lpstr>
      <vt:lpstr>'別記様式４－３'!Print_Area</vt:lpstr>
      <vt:lpstr>'別記様式４－４'!Print_Area</vt:lpstr>
      <vt:lpstr>'別記様式４－４'!Print_Titles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（財）地域創造</dc:creator>
  <cp:lastModifiedBy>内田 健太郎</cp:lastModifiedBy>
  <cp:lastPrinted>2022-06-22T07:11:13Z</cp:lastPrinted>
  <dcterms:created xsi:type="dcterms:W3CDTF">2007-07-17T02:50:11Z</dcterms:created>
  <dcterms:modified xsi:type="dcterms:W3CDTF">2023-06-28T06:36:09Z</dcterms:modified>
</cp:coreProperties>
</file>